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D:\Dan\Keramik\Glasyr\Blanda egen glasyr\Glasyr recept\"/>
    </mc:Choice>
  </mc:AlternateContent>
  <xr:revisionPtr revIDLastSave="0" documentId="13_ncr:1_{574B99EA-C375-4259-AED8-401E5BA70156}" xr6:coauthVersionLast="46" xr6:coauthVersionMax="46" xr10:uidLastSave="{00000000-0000-0000-0000-000000000000}"/>
  <bookViews>
    <workbookView xWindow="-120" yWindow="-120" windowWidth="29040" windowHeight="15840" tabRatio="925" xr2:uid="{61AA78E3-6911-49CE-81E7-303517218754}"/>
  </bookViews>
  <sheets>
    <sheet name="Glasyr recept" sheetId="1" r:id="rId1"/>
    <sheet name="Data i rullningslist" sheetId="2" r:id="rId2"/>
    <sheet name="Anders Fredholm tips av köp" sheetId="8" r:id="rId3"/>
    <sheet name="Vanligaste glasyr ämne" sheetId="16" r:id="rId4"/>
    <sheet name="Info från Lars Tärn" sheetId="11" r:id="rId5"/>
  </sheets>
  <definedNames>
    <definedName name="_xlnm._FilterDatabase" localSheetId="0" hidden="1">'Glasyr recept'!$A$3:$AC$25</definedName>
    <definedName name="Beteckning">'Data i rullningslist'!$B$3:$B$34</definedName>
    <definedName name="Färg">'Data i rullningslist'!$D$3:$D$53</definedName>
    <definedName name="Glans">'Data i rullningslist'!$E$3:$E$53</definedName>
    <definedName name="Nr">'Data i rullningslist'!$C$3:$C$353</definedName>
    <definedName name="Recept_ursprung">'Data i rullningslist'!$A$3:$A$34</definedName>
    <definedName name="_xlnm.Print_Area" localSheetId="0">'Glasyr recept'!$A$1:$AL$31</definedName>
    <definedName name="Vikt_10">'Data i rullningslist'!#REF!</definedName>
    <definedName name="Vikt_dec">'Data i rullningslist'!#REF!</definedName>
    <definedName name="Ämnen">'Data i rullningslist'!$F$3:$F$53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1" i="1" l="1"/>
  <c r="AA11" i="1"/>
  <c r="Y11" i="1"/>
  <c r="W11" i="1"/>
  <c r="U11" i="1"/>
  <c r="S11" i="1"/>
  <c r="Q11" i="1"/>
  <c r="O11" i="1"/>
  <c r="M11" i="1"/>
  <c r="K11" i="1"/>
  <c r="I11" i="1"/>
  <c r="Q13" i="1"/>
  <c r="Q9" i="1"/>
  <c r="Q5" i="1"/>
  <c r="G5" i="1"/>
  <c r="AC19" i="1" l="1"/>
  <c r="AA19" i="1"/>
  <c r="Y19" i="1"/>
  <c r="W19" i="1"/>
  <c r="U19" i="1"/>
  <c r="S19" i="1"/>
  <c r="Q19" i="1"/>
  <c r="O19" i="1"/>
  <c r="M19" i="1"/>
  <c r="K19" i="1"/>
  <c r="I19" i="1"/>
  <c r="G19" i="1"/>
  <c r="AD19" i="1" s="1"/>
  <c r="AE18" i="1"/>
  <c r="AD18" i="1"/>
  <c r="AC17" i="1"/>
  <c r="AA17" i="1"/>
  <c r="Y17" i="1"/>
  <c r="W17" i="1"/>
  <c r="U17" i="1"/>
  <c r="S17" i="1"/>
  <c r="O17" i="1"/>
  <c r="M17" i="1"/>
  <c r="AD17" i="1" s="1"/>
  <c r="K17" i="1"/>
  <c r="I17" i="1"/>
  <c r="G17" i="1"/>
  <c r="AE16" i="1"/>
  <c r="AD16" i="1"/>
  <c r="AC27" i="1"/>
  <c r="AA27" i="1"/>
  <c r="Y27" i="1"/>
  <c r="W27" i="1"/>
  <c r="U27" i="1"/>
  <c r="S27" i="1"/>
  <c r="Q27" i="1"/>
  <c r="O27" i="1"/>
  <c r="M27" i="1"/>
  <c r="K27" i="1"/>
  <c r="I27" i="1"/>
  <c r="AC31" i="1"/>
  <c r="AA31" i="1"/>
  <c r="Y31" i="1"/>
  <c r="W31" i="1"/>
  <c r="U31" i="1"/>
  <c r="S31" i="1"/>
  <c r="Q31" i="1"/>
  <c r="O31" i="1"/>
  <c r="M31" i="1"/>
  <c r="K31" i="1"/>
  <c r="I31" i="1"/>
  <c r="G31" i="1"/>
  <c r="AE30" i="1"/>
  <c r="AD30" i="1"/>
  <c r="AC29" i="1"/>
  <c r="AA29" i="1"/>
  <c r="Y29" i="1"/>
  <c r="W29" i="1"/>
  <c r="U29" i="1"/>
  <c r="S29" i="1"/>
  <c r="O29" i="1"/>
  <c r="M29" i="1"/>
  <c r="K29" i="1"/>
  <c r="I29" i="1"/>
  <c r="G29" i="1"/>
  <c r="AE28" i="1"/>
  <c r="AD28" i="1"/>
  <c r="G27" i="1"/>
  <c r="AE26" i="1"/>
  <c r="AD26" i="1"/>
  <c r="AD27" i="1" l="1"/>
  <c r="AD29" i="1"/>
  <c r="AD31" i="1"/>
  <c r="AC25" i="1"/>
  <c r="AA25" i="1"/>
  <c r="Y25" i="1"/>
  <c r="W25" i="1"/>
  <c r="U25" i="1"/>
  <c r="S25" i="1"/>
  <c r="O25" i="1"/>
  <c r="M25" i="1"/>
  <c r="K25" i="1"/>
  <c r="I25" i="1"/>
  <c r="G25" i="1"/>
  <c r="AC23" i="1"/>
  <c r="AA23" i="1"/>
  <c r="Y23" i="1"/>
  <c r="W23" i="1"/>
  <c r="U23" i="1"/>
  <c r="S23" i="1"/>
  <c r="Q23" i="1"/>
  <c r="O23" i="1"/>
  <c r="M23" i="1"/>
  <c r="K23" i="1"/>
  <c r="I23" i="1"/>
  <c r="G23" i="1"/>
  <c r="AC21" i="1"/>
  <c r="AA21" i="1"/>
  <c r="Y21" i="1"/>
  <c r="W21" i="1"/>
  <c r="U21" i="1"/>
  <c r="S21" i="1"/>
  <c r="Q21" i="1"/>
  <c r="O21" i="1"/>
  <c r="M21" i="1"/>
  <c r="K21" i="1"/>
  <c r="I21" i="1"/>
  <c r="G21" i="1"/>
  <c r="AC15" i="1"/>
  <c r="AA15" i="1"/>
  <c r="Y15" i="1"/>
  <c r="W15" i="1"/>
  <c r="U15" i="1"/>
  <c r="S15" i="1"/>
  <c r="Q15" i="1"/>
  <c r="O15" i="1"/>
  <c r="M15" i="1"/>
  <c r="K15" i="1"/>
  <c r="I15" i="1"/>
  <c r="G15" i="1"/>
  <c r="AC13" i="1"/>
  <c r="AA13" i="1"/>
  <c r="Y13" i="1"/>
  <c r="W13" i="1"/>
  <c r="U13" i="1"/>
  <c r="S13" i="1"/>
  <c r="O13" i="1"/>
  <c r="M13" i="1"/>
  <c r="K13" i="1"/>
  <c r="I13" i="1"/>
  <c r="G13" i="1"/>
  <c r="G11" i="1"/>
  <c r="AC9" i="1"/>
  <c r="AA9" i="1"/>
  <c r="Y9" i="1"/>
  <c r="W9" i="1"/>
  <c r="U9" i="1"/>
  <c r="S9" i="1"/>
  <c r="O9" i="1"/>
  <c r="M9" i="1"/>
  <c r="K9" i="1"/>
  <c r="I9" i="1"/>
  <c r="G9" i="1"/>
  <c r="AC7" i="1"/>
  <c r="AA7" i="1"/>
  <c r="Y7" i="1"/>
  <c r="W7" i="1"/>
  <c r="U7" i="1"/>
  <c r="S7" i="1"/>
  <c r="Q7" i="1"/>
  <c r="O7" i="1"/>
  <c r="M7" i="1"/>
  <c r="K7" i="1"/>
  <c r="I7" i="1"/>
  <c r="G7" i="1"/>
  <c r="AC5" i="1"/>
  <c r="AA5" i="1"/>
  <c r="Y5" i="1"/>
  <c r="W5" i="1"/>
  <c r="U5" i="1"/>
  <c r="S5" i="1"/>
  <c r="O5" i="1"/>
  <c r="M5" i="1"/>
  <c r="K5" i="1"/>
  <c r="I5" i="1"/>
  <c r="AD9" i="1" l="1"/>
  <c r="AD11" i="1"/>
  <c r="AD21" i="1"/>
  <c r="AD7" i="1"/>
  <c r="AD15" i="1"/>
  <c r="AD23" i="1"/>
  <c r="AD5" i="1"/>
  <c r="AD13" i="1"/>
  <c r="AD25" i="1"/>
  <c r="AE24" i="1" l="1"/>
  <c r="AD24" i="1"/>
  <c r="AE22" i="1"/>
  <c r="AD22" i="1"/>
  <c r="AE20" i="1"/>
  <c r="AD20" i="1"/>
  <c r="AE14" i="1"/>
  <c r="AD14" i="1"/>
  <c r="AE12" i="1"/>
  <c r="AD12" i="1"/>
  <c r="AE10" i="1"/>
  <c r="AD10" i="1"/>
  <c r="AE8" i="1"/>
  <c r="AD8" i="1"/>
  <c r="AE6" i="1"/>
  <c r="AD6" i="1"/>
  <c r="AE4" i="1"/>
  <c r="A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DanKristina</author>
  </authors>
  <commentList>
    <comment ref="AF1" authorId="0" shapeId="0" xr:uid="{24F52279-3FA1-4D55-AB57-9B58CCA4785F}">
      <text>
        <r>
          <rPr>
            <sz val="9"/>
            <color indexed="81"/>
            <rFont val="Tahoma"/>
            <charset val="1"/>
          </rPr>
          <t xml:space="preserve">Syra, Bas ock aluminium fås från molberäkningar.
Beräkna för varje recept.
</t>
        </r>
      </text>
    </comment>
    <comment ref="AL1" authorId="0" shapeId="0" xr:uid="{CD0BC503-D503-4535-9B87-4F7BC40906A6}">
      <text>
        <r>
          <rPr>
            <sz val="9"/>
            <color indexed="81"/>
            <rFont val="Tahoma"/>
            <charset val="1"/>
          </rPr>
          <t xml:space="preserve">Här skriver manin filnamn
som hänvisas till på brännblanketten.
</t>
        </r>
      </text>
    </comment>
    <comment ref="X2" authorId="0" shapeId="0" xr:uid="{CB1FB1D0-5D10-46AD-AE94-EE33ECE300DD}">
      <text>
        <r>
          <rPr>
            <sz val="9"/>
            <color indexed="81"/>
            <rFont val="Tahoma"/>
            <family val="2"/>
          </rPr>
          <t xml:space="preserve">
+Ämnen är % av alla ämnen tillsammans
</t>
        </r>
      </text>
    </comment>
    <comment ref="AD2" authorId="0" shapeId="0" xr:uid="{8CA2A534-5543-45C7-B8B4-B3A8C5C860FF}">
      <text>
        <r>
          <rPr>
            <sz val="9"/>
            <color indexed="81"/>
            <rFont val="Tahoma"/>
            <family val="2"/>
          </rPr>
          <t>Vikt:
Kontroll om de "grön" kolumnerna blir 100.
Grönt om det är 100, rött annars.
Procent:
Summerar de "gula" kolumnerna</t>
        </r>
      </text>
    </comment>
    <comment ref="AG2" authorId="0" shapeId="0" xr:uid="{48C44948-E1CD-4122-988D-D0C127DEE8E1}">
      <text>
        <r>
          <rPr>
            <sz val="9"/>
            <color indexed="81"/>
            <rFont val="Tahoma"/>
            <family val="2"/>
          </rPr>
          <t xml:space="preserve">Värdet på Kvarts i mol skall ligga mellan 2,5 - 4,0 för en säker glasyr som inte har läckage.
</t>
        </r>
      </text>
    </comment>
    <comment ref="AH2" authorId="0" shapeId="0" xr:uid="{C0ECE379-E26E-4BA2-A2F3-2D0BEABE02E3}">
      <text>
        <r>
          <rPr>
            <sz val="9"/>
            <color indexed="81"/>
            <rFont val="Tahoma"/>
            <family val="2"/>
          </rPr>
          <t xml:space="preserve">
Värdet på Aluminium i mol skall ligga mellan 0,25 - 0,5 för en säker glasyr som inte har läckage.</t>
        </r>
      </text>
    </comment>
    <comment ref="AI2" authorId="0" shapeId="0" xr:uid="{CDCF4FD2-C00A-4ED9-8724-478DE1530048}">
      <text>
        <r>
          <rPr>
            <sz val="9"/>
            <color indexed="81"/>
            <rFont val="Tahoma"/>
            <family val="2"/>
          </rPr>
          <t xml:space="preserve">
Värdet på Rutil skall ligga mellan 
4-10 % för en säker glasyr .
7% är det ultimata.</t>
        </r>
      </text>
    </comment>
    <comment ref="D4" authorId="0" shapeId="0" xr:uid="{DF0AF928-FF78-4772-BACC-4F380FB796AE}">
      <text>
        <r>
          <rPr>
            <sz val="9"/>
            <color indexed="81"/>
            <rFont val="Tahoma"/>
            <charset val="1"/>
          </rPr>
          <t xml:space="preserve">Välj färg.
</t>
        </r>
      </text>
    </comment>
    <comment ref="E4" authorId="0" shapeId="0" xr:uid="{2064EF87-6487-4B09-A2E0-07B170B405DE}">
      <text>
        <r>
          <rPr>
            <sz val="9"/>
            <color indexed="81"/>
            <rFont val="Tahoma"/>
            <charset val="1"/>
          </rPr>
          <t xml:space="preserve">Välj glans
</t>
        </r>
      </text>
    </comment>
    <comment ref="F4" authorId="0" shapeId="0" xr:uid="{79E0F1A3-866B-432A-B0E5-3A3DD82ECB0C}">
      <text>
        <r>
          <rPr>
            <sz val="9"/>
            <color indexed="81"/>
            <rFont val="Tahoma"/>
            <charset val="1"/>
          </rPr>
          <t xml:space="preserve">Välj ämne och vikt ( 100g sats) för varje ämne som skall ingå ireceptet,
</t>
        </r>
      </text>
    </comment>
    <comment ref="F5" authorId="0" shapeId="0" xr:uid="{DEB1C160-C8AA-487F-A6AB-01DBA6F6D39D}">
      <text>
        <r>
          <rPr>
            <b/>
            <sz val="9"/>
            <color indexed="81"/>
            <rFont val="Tahoma"/>
            <family val="2"/>
          </rPr>
          <t xml:space="preserve">Om man skall blanda större än 100g.
Välj något av nedan.
5=0,5kg
10=1Kg
50=5Kg
100=10Kg
</t>
        </r>
        <r>
          <rPr>
            <sz val="9"/>
            <color indexed="81"/>
            <rFont val="Tahoma"/>
            <family val="2"/>
          </rPr>
          <t xml:space="preserve">
</t>
        </r>
      </text>
    </comment>
    <comment ref="F7" authorId="0" shapeId="0" xr:uid="{91E68909-0C77-4E6B-8DD3-C86A891714B0}">
      <text>
        <r>
          <rPr>
            <b/>
            <sz val="9"/>
            <color indexed="81"/>
            <rFont val="Tahoma"/>
            <family val="2"/>
          </rPr>
          <t xml:space="preserve">5=0,5kg
10=1Kg
50=5Kg
100=10Kg
</t>
        </r>
        <r>
          <rPr>
            <sz val="9"/>
            <color indexed="81"/>
            <rFont val="Tahoma"/>
            <family val="2"/>
          </rPr>
          <t xml:space="preserve">
</t>
        </r>
      </text>
    </comment>
    <comment ref="F9" authorId="0" shapeId="0" xr:uid="{AA76D989-9318-45CC-9481-54B4DBD4231E}">
      <text>
        <r>
          <rPr>
            <b/>
            <sz val="9"/>
            <color indexed="81"/>
            <rFont val="Tahoma"/>
            <family val="2"/>
          </rPr>
          <t xml:space="preserve">5=0,5kg
10=1Kg
50=5Kg
100=10Kg
</t>
        </r>
        <r>
          <rPr>
            <sz val="9"/>
            <color indexed="81"/>
            <rFont val="Tahoma"/>
            <family val="2"/>
          </rPr>
          <t xml:space="preserve">
</t>
        </r>
      </text>
    </comment>
    <comment ref="F11" authorId="0" shapeId="0" xr:uid="{E9ABC44B-C924-4D2C-9371-920D1340DB97}">
      <text>
        <r>
          <rPr>
            <b/>
            <sz val="9"/>
            <color indexed="81"/>
            <rFont val="Tahoma"/>
            <family val="2"/>
          </rPr>
          <t xml:space="preserve">5=0,5kg
10=1Kg
50=5Kg
100=10Kg
</t>
        </r>
        <r>
          <rPr>
            <sz val="9"/>
            <color indexed="81"/>
            <rFont val="Tahoma"/>
            <family val="2"/>
          </rPr>
          <t xml:space="preserve">
</t>
        </r>
      </text>
    </comment>
    <comment ref="F13" authorId="0" shapeId="0" xr:uid="{91DC1F3A-36A1-474C-B691-30EA5C229E8F}">
      <text>
        <r>
          <rPr>
            <b/>
            <sz val="9"/>
            <color indexed="81"/>
            <rFont val="Tahoma"/>
            <family val="2"/>
          </rPr>
          <t xml:space="preserve">5=0,5kg
10=1Kg
50=5Kg
100=10Kg
</t>
        </r>
        <r>
          <rPr>
            <sz val="9"/>
            <color indexed="81"/>
            <rFont val="Tahoma"/>
            <family val="2"/>
          </rPr>
          <t xml:space="preserve">
</t>
        </r>
      </text>
    </comment>
    <comment ref="F15" authorId="0" shapeId="0" xr:uid="{B61429F8-A077-468A-B355-74B0BFD66721}">
      <text>
        <r>
          <rPr>
            <b/>
            <sz val="9"/>
            <color indexed="81"/>
            <rFont val="Tahoma"/>
            <family val="2"/>
          </rPr>
          <t xml:space="preserve">5=0,5kg
10=1Kg
50=5Kg
100=10Kg
</t>
        </r>
        <r>
          <rPr>
            <sz val="9"/>
            <color indexed="81"/>
            <rFont val="Tahoma"/>
            <family val="2"/>
          </rPr>
          <t xml:space="preserve">
</t>
        </r>
      </text>
    </comment>
    <comment ref="F17" authorId="0" shapeId="0" xr:uid="{84E02E09-8926-4013-8F1D-40CA879DFA2F}">
      <text>
        <r>
          <rPr>
            <b/>
            <sz val="9"/>
            <color indexed="81"/>
            <rFont val="Tahoma"/>
            <family val="2"/>
          </rPr>
          <t xml:space="preserve">5=0,5kg
10=1Kg
50=5Kg
100=10Kg
</t>
        </r>
        <r>
          <rPr>
            <sz val="9"/>
            <color indexed="81"/>
            <rFont val="Tahoma"/>
            <family val="2"/>
          </rPr>
          <t xml:space="preserve">
</t>
        </r>
      </text>
    </comment>
    <comment ref="F19" authorId="0" shapeId="0" xr:uid="{3B3324B5-4423-4BDA-A6D4-3D55F6F87614}">
      <text>
        <r>
          <rPr>
            <sz val="9"/>
            <color indexed="81"/>
            <rFont val="Tahoma"/>
            <family val="2"/>
          </rPr>
          <t xml:space="preserve">5=0,5kg
10=1Kg
50=5Kg
100=10Kg
</t>
        </r>
      </text>
    </comment>
    <comment ref="F21" authorId="0" shapeId="0" xr:uid="{FB789A32-02EE-4FA3-B144-132334D03F72}">
      <text>
        <r>
          <rPr>
            <b/>
            <sz val="9"/>
            <color indexed="81"/>
            <rFont val="Tahoma"/>
            <family val="2"/>
          </rPr>
          <t xml:space="preserve">5=0,5kg
10=1Kg
50=5Kg
100=10Kg
</t>
        </r>
        <r>
          <rPr>
            <sz val="9"/>
            <color indexed="81"/>
            <rFont val="Tahoma"/>
            <family val="2"/>
          </rPr>
          <t xml:space="preserve">
</t>
        </r>
      </text>
    </comment>
    <comment ref="F23" authorId="0" shapeId="0" xr:uid="{6BD805BE-A3BF-4F6B-BF94-1AF783437AD5}">
      <text>
        <r>
          <rPr>
            <b/>
            <sz val="9"/>
            <color indexed="81"/>
            <rFont val="Tahoma"/>
            <family val="2"/>
          </rPr>
          <t xml:space="preserve">5=0,5kg
10=1Kg
50=5Kg
100=10Kg
</t>
        </r>
        <r>
          <rPr>
            <sz val="9"/>
            <color indexed="81"/>
            <rFont val="Tahoma"/>
            <family val="2"/>
          </rPr>
          <t xml:space="preserve">
</t>
        </r>
      </text>
    </comment>
    <comment ref="F25" authorId="0" shapeId="0" xr:uid="{8A7DCA26-87D0-4D61-89E7-99EFDC816816}">
      <text>
        <r>
          <rPr>
            <b/>
            <sz val="9"/>
            <color indexed="81"/>
            <rFont val="Tahoma"/>
            <family val="2"/>
          </rPr>
          <t xml:space="preserve">5=0,5kg
10=1Kg
50=5Kg
100=10Kg
</t>
        </r>
        <r>
          <rPr>
            <sz val="9"/>
            <color indexed="81"/>
            <rFont val="Tahoma"/>
            <family val="2"/>
          </rPr>
          <t xml:space="preserve">
</t>
        </r>
      </text>
    </comment>
    <comment ref="F27" authorId="0" shapeId="0" xr:uid="{E355C6FA-5638-4FA0-959A-3C74F0CD42A7}">
      <text>
        <r>
          <rPr>
            <sz val="9"/>
            <color indexed="81"/>
            <rFont val="Tahoma"/>
            <family val="2"/>
          </rPr>
          <t xml:space="preserve">5=0,5kg
10=1Kg
50=5Kg
100=10Kg
</t>
        </r>
      </text>
    </comment>
    <comment ref="F29" authorId="0" shapeId="0" xr:uid="{24788542-95F3-4E59-8631-CDFD1F027717}">
      <text>
        <r>
          <rPr>
            <b/>
            <sz val="9"/>
            <color indexed="81"/>
            <rFont val="Tahoma"/>
            <family val="2"/>
          </rPr>
          <t xml:space="preserve">5=0,5kg
10=1Kg
50=5Kg
100=10Kg
</t>
        </r>
        <r>
          <rPr>
            <sz val="9"/>
            <color indexed="81"/>
            <rFont val="Tahoma"/>
            <family val="2"/>
          </rPr>
          <t xml:space="preserve">
</t>
        </r>
      </text>
    </comment>
    <comment ref="F31" authorId="0" shapeId="0" xr:uid="{C6F19D6E-B43C-4169-8155-EBF86ED93CC7}">
      <text>
        <r>
          <rPr>
            <b/>
            <sz val="9"/>
            <color indexed="81"/>
            <rFont val="Tahoma"/>
            <family val="2"/>
          </rPr>
          <t xml:space="preserve">5=0,5kg
10=1Kg
50=5Kg
100=10Kg
</t>
        </r>
        <r>
          <rPr>
            <sz val="9"/>
            <color indexed="81"/>
            <rFont val="Tahoma"/>
            <family val="2"/>
          </rPr>
          <t xml:space="preserve">
</t>
        </r>
      </text>
    </comment>
  </commentList>
</comments>
</file>

<file path=xl/sharedStrings.xml><?xml version="1.0" encoding="utf-8"?>
<sst xmlns="http://schemas.openxmlformats.org/spreadsheetml/2006/main" count="453" uniqueCount="298">
  <si>
    <t>Recept ursprung</t>
  </si>
  <si>
    <t xml:space="preserve">Beteckning </t>
  </si>
  <si>
    <t>Färg</t>
  </si>
  <si>
    <t>Glans</t>
  </si>
  <si>
    <t>Kaolin</t>
  </si>
  <si>
    <t>Kvarts</t>
  </si>
  <si>
    <t>Vikt</t>
  </si>
  <si>
    <t>Krita</t>
  </si>
  <si>
    <t>Dolomit</t>
  </si>
  <si>
    <t>BaCO3</t>
  </si>
  <si>
    <t>Zinkoxid</t>
  </si>
  <si>
    <t>Tennoxid</t>
  </si>
  <si>
    <t>Nr</t>
  </si>
  <si>
    <t>Ämnen</t>
  </si>
  <si>
    <t>Anders Fredholm</t>
  </si>
  <si>
    <t>Sidenmatt</t>
  </si>
  <si>
    <t>Siden</t>
  </si>
  <si>
    <t>Blank</t>
  </si>
  <si>
    <t>Halvmatt</t>
  </si>
  <si>
    <t>Matt</t>
  </si>
  <si>
    <t>Magnesium</t>
  </si>
  <si>
    <t>Puss</t>
  </si>
  <si>
    <t>Kryp</t>
  </si>
  <si>
    <t>Halvblank</t>
  </si>
  <si>
    <t>Krack</t>
  </si>
  <si>
    <t>Vit</t>
  </si>
  <si>
    <t xml:space="preserve">Grå </t>
  </si>
  <si>
    <t>Transp</t>
  </si>
  <si>
    <t>Creme</t>
  </si>
  <si>
    <t>Rhodes</t>
  </si>
  <si>
    <t>Blå</t>
  </si>
  <si>
    <t>Grön</t>
  </si>
  <si>
    <t>Brun</t>
  </si>
  <si>
    <t>Celadon</t>
  </si>
  <si>
    <t>Turkos</t>
  </si>
  <si>
    <t>Blågrön</t>
  </si>
  <si>
    <t>Gul</t>
  </si>
  <si>
    <t>Orange</t>
  </si>
  <si>
    <t>Ljusblå</t>
  </si>
  <si>
    <t>Röd</t>
  </si>
  <si>
    <t>A</t>
  </si>
  <si>
    <t>C</t>
  </si>
  <si>
    <t>D</t>
  </si>
  <si>
    <t>E</t>
  </si>
  <si>
    <t>H</t>
  </si>
  <si>
    <t>I</t>
  </si>
  <si>
    <t>J</t>
  </si>
  <si>
    <t>K</t>
  </si>
  <si>
    <t>L</t>
  </si>
  <si>
    <t>M</t>
  </si>
  <si>
    <t>N</t>
  </si>
  <si>
    <t>O</t>
  </si>
  <si>
    <t>P</t>
  </si>
  <si>
    <t>Q</t>
  </si>
  <si>
    <t>R</t>
  </si>
  <si>
    <t>S</t>
  </si>
  <si>
    <t>T</t>
  </si>
  <si>
    <t>U</t>
  </si>
  <si>
    <t>V</t>
  </si>
  <si>
    <t>X</t>
  </si>
  <si>
    <t>Y</t>
  </si>
  <si>
    <t>Z</t>
  </si>
  <si>
    <t>Å</t>
  </si>
  <si>
    <t>Ä</t>
  </si>
  <si>
    <t>Ö</t>
  </si>
  <si>
    <t>F</t>
  </si>
  <si>
    <t>G</t>
  </si>
  <si>
    <t>B</t>
  </si>
  <si>
    <t>Kalifältspat</t>
  </si>
  <si>
    <t>Talk</t>
  </si>
  <si>
    <t>TiO2</t>
  </si>
  <si>
    <t xml:space="preserve">  +Cr2O3</t>
  </si>
  <si>
    <t xml:space="preserve"> +Bentonit</t>
  </si>
  <si>
    <t xml:space="preserve"> +Zirkonsilikat</t>
  </si>
  <si>
    <t xml:space="preserve"> +TiO2</t>
  </si>
  <si>
    <t xml:space="preserve"> +Rutil</t>
  </si>
  <si>
    <t xml:space="preserve"> +MnO2</t>
  </si>
  <si>
    <t xml:space="preserve"> +CuO</t>
  </si>
  <si>
    <t>Ball clay</t>
  </si>
  <si>
    <t xml:space="preserve"> +CoO</t>
  </si>
  <si>
    <t>LiCO3</t>
  </si>
  <si>
    <t xml:space="preserve"> +Tennoxid</t>
  </si>
  <si>
    <t>MgCO3</t>
  </si>
  <si>
    <t>Ockra</t>
  </si>
  <si>
    <t xml:space="preserve"> +Fe2O3</t>
  </si>
  <si>
    <t>Nefelin Syenit</t>
  </si>
  <si>
    <t>Colemanit</t>
  </si>
  <si>
    <t>BaSO4</t>
  </si>
  <si>
    <t>%</t>
  </si>
  <si>
    <t>Koll</t>
  </si>
  <si>
    <t>Procent</t>
  </si>
  <si>
    <t>Info</t>
  </si>
  <si>
    <t>Gå uppåt</t>
  </si>
  <si>
    <t>Halvopak</t>
  </si>
  <si>
    <t>Fritta 90142</t>
  </si>
  <si>
    <t>Cornish Stone</t>
  </si>
  <si>
    <t xml:space="preserve"> Zirkonsilikat</t>
  </si>
  <si>
    <t xml:space="preserve"> +Ockra</t>
  </si>
  <si>
    <t>Vit tenn</t>
  </si>
  <si>
    <t>Mörkblå</t>
  </si>
  <si>
    <t>Temmoku</t>
  </si>
  <si>
    <t>Leksandsfolkhög</t>
  </si>
  <si>
    <t xml:space="preserve"> Fe2O3</t>
  </si>
  <si>
    <t xml:space="preserve"> + gul f-k 2716</t>
  </si>
  <si>
    <t>Keramik i fokus</t>
  </si>
  <si>
    <t>Material att skaffa när man startar en keramikverkstad.</t>
  </si>
  <si>
    <t>Pris 191201 på CEBEX</t>
  </si>
  <si>
    <t>Säck</t>
  </si>
  <si>
    <t>22 kr/kg</t>
  </si>
  <si>
    <t>Natronfältspat</t>
  </si>
  <si>
    <t>5 kg</t>
  </si>
  <si>
    <t>30 kr/kg</t>
  </si>
  <si>
    <t>36 kr/kg</t>
  </si>
  <si>
    <t>10 kg</t>
  </si>
  <si>
    <t>35 kr/kg</t>
  </si>
  <si>
    <t>38 kr/kg</t>
  </si>
  <si>
    <t>32 kr/kg</t>
  </si>
  <si>
    <t>Mg-karbonat</t>
  </si>
  <si>
    <t>2 kg</t>
  </si>
  <si>
    <t>244 kr/kg</t>
  </si>
  <si>
    <t>195 kr/kg</t>
  </si>
  <si>
    <t>Ba-karbonat</t>
  </si>
  <si>
    <t>80 kr/kg</t>
  </si>
  <si>
    <t>Litiumkarbonat</t>
  </si>
  <si>
    <t>0,2 kg</t>
  </si>
  <si>
    <t>1190 kr/kg</t>
  </si>
  <si>
    <t>37 kr/kg</t>
  </si>
  <si>
    <t>Wollastonit</t>
  </si>
  <si>
    <t>39 kr/kg</t>
  </si>
  <si>
    <t>Colemanit el Ulexit</t>
  </si>
  <si>
    <t>107 kr/kg el 32 kr/kg</t>
  </si>
  <si>
    <t>Aluminiumoxid</t>
  </si>
  <si>
    <t>107 kr/kg</t>
  </si>
  <si>
    <t>Bentonit</t>
  </si>
  <si>
    <t>45 kr/kg</t>
  </si>
  <si>
    <t>Färgande material:</t>
  </si>
  <si>
    <t>Röd järnoxid</t>
  </si>
  <si>
    <t>Koboltoxid</t>
  </si>
  <si>
    <t>215 kr/hg</t>
  </si>
  <si>
    <t>Kopparoxid</t>
  </si>
  <si>
    <t>0,5 kg</t>
  </si>
  <si>
    <t>564 kr/kg</t>
  </si>
  <si>
    <t>133 kr/kg</t>
  </si>
  <si>
    <t>Mangandioxid</t>
  </si>
  <si>
    <t>79 kr/kg</t>
  </si>
  <si>
    <t>Kromoxid</t>
  </si>
  <si>
    <t>79 kr/hg</t>
  </si>
  <si>
    <t>Nickeloxid</t>
  </si>
  <si>
    <t>Rutil</t>
  </si>
  <si>
    <t>1 kg</t>
  </si>
  <si>
    <t>207 kr/kg</t>
  </si>
  <si>
    <t>743 kr/kg</t>
  </si>
  <si>
    <t>Titandioxid</t>
  </si>
  <si>
    <t>206 kr/kg</t>
  </si>
  <si>
    <t>Zirkonsilikat</t>
  </si>
  <si>
    <t>162 kr/kg</t>
  </si>
  <si>
    <t>Anders fredholm</t>
  </si>
  <si>
    <t>Bariumkarbonat</t>
  </si>
  <si>
    <t>Aluminium</t>
  </si>
  <si>
    <t>Järn</t>
  </si>
  <si>
    <t>Mangan</t>
  </si>
  <si>
    <t>Zirkon</t>
  </si>
  <si>
    <t>INFO FRÅN LARS TÄRN</t>
  </si>
  <si>
    <t>Albany Slip</t>
  </si>
  <si>
    <t>Från 1200°C glasyr i sig själv. Används till många järnglasyrer, Temmoku - Oilspot. Ersättning.</t>
  </si>
  <si>
    <t>Ökar motståndskraft mot repor och kemisk påverkan i glasyrer.Matteringsmedel, (jmfr. Molochite/kaolinchamotte) .</t>
  </si>
  <si>
    <t>Aluminiumhydroxid</t>
  </si>
  <si>
    <t>Ökar motståndskraft mot repor och kemisk påverkan i glasyrer.Matteringsmedel, (jmfr. Molochite/kaolinchamotte) Något mer finkornig än oxiden.</t>
  </si>
  <si>
    <t>Ball Clay</t>
  </si>
  <si>
    <t>Plastisk lera för massor, glasyrer. Ökad halt används ofta i råglasyr. Flertalet varianter med framförallt olika järnhalt/ färgpåverkan.</t>
  </si>
  <si>
    <r>
      <t xml:space="preserve">Flussmedel i små mängder eller för matta-sidenmatta glasyrer i större mängd. Tillsammans med zinkoxid kristallglasyrer i turkos - violett, </t>
    </r>
    <r>
      <rPr>
        <sz val="11"/>
        <color rgb="FFFF0000"/>
        <rFont val="Calibri"/>
        <family val="2"/>
        <scheme val="minor"/>
      </rPr>
      <t>GIFTIGT</t>
    </r>
    <r>
      <rPr>
        <sz val="11"/>
        <color theme="1"/>
        <rFont val="Calibri"/>
        <family val="2"/>
        <scheme val="minor"/>
      </rPr>
      <t xml:space="preserve"> </t>
    </r>
  </si>
  <si>
    <t>Benaska</t>
  </si>
  <si>
    <t>Fluss för glasyr och massa (Benporslin). Används ofta i järnröda glasyrer.</t>
  </si>
  <si>
    <t>Superplastisk lera, används som ställmedel i glasyr och tillsats i massor.</t>
  </si>
  <si>
    <t>Quest Bentonit Vit</t>
  </si>
  <si>
    <t>Superplastisk lera, används som ställmedel i glasyr och tillsats i massor. Speciell variant med extrem vithet, ofta använd i porslinsmassor för att öka plasticiteten och behålla vitheten.</t>
  </si>
  <si>
    <t>Borax</t>
  </si>
  <si>
    <t>Fluss i lägre temperaturer, vattenlösligt. Ökar vidhäftning mellan skärv och glasyr.</t>
  </si>
  <si>
    <t>Blandfältspat med hög smältpunkt. Beprövad ersättare för originalet inte bryts längre.</t>
  </si>
  <si>
    <t>Matteringsmedel vid 10-15 % ger matta glasyrer, mindre tillsats verkar flussande. Finns i Standard och Vit med mindre järnhalt.</t>
  </si>
  <si>
    <t>Gerstley Borate</t>
  </si>
  <si>
    <t>"Naturligt" råmaterial, tillför Bor och Kalcium i glasyrer. Används ofta i raku och lergodstemp. Bryts inte längre, Gillespie Borate ersätter som likvärdigt alternativ.</t>
  </si>
  <si>
    <t>Gillespie Borate</t>
  </si>
  <si>
    <t>Se ovan.</t>
  </si>
  <si>
    <t>Flussmedel för glasyrer och massor i högre temperaturer (stengods).</t>
  </si>
  <si>
    <t>Kalciumborat</t>
  </si>
  <si>
    <t>Flussmedel för lägre temperaturer, ökar utsmältning.</t>
  </si>
  <si>
    <t>Kalciumfältspat</t>
  </si>
  <si>
    <t>Se Kalifältspat men med tonvikt på Kalcium istället för Kalium.</t>
  </si>
  <si>
    <t>Vitbrännande lera som tillför aluminium. Se aluminiumoxid. Molochite.</t>
  </si>
  <si>
    <t>Kalkspat</t>
  </si>
  <si>
    <t>Fluss för glasyr och massa. Ökar vidhäftning mellan skärv och glasyr. Användes som krita.</t>
  </si>
  <si>
    <t>Kiselkarbid</t>
  </si>
  <si>
    <t>För lokalreducerade glasyrer eller som slipmedel.</t>
  </si>
  <si>
    <t>Fluss för glasyr och massa.</t>
  </si>
  <si>
    <t>Viktigaste glasbildaren. Höjer smältpunkten. Finns i pulver och sandform.</t>
  </si>
  <si>
    <t>Lavamjöl</t>
  </si>
  <si>
    <t>Användes i lera och glasyr eller engobe och ger bruna/svarta prickar(spots, lavafläck) .</t>
  </si>
  <si>
    <r>
      <t xml:space="preserve">Starkt flussmedel, höjer glansen i glasyrer. </t>
    </r>
    <r>
      <rPr>
        <sz val="11"/>
        <color rgb="FFFF0000"/>
        <rFont val="Calibri"/>
        <family val="2"/>
        <scheme val="minor"/>
      </rPr>
      <t>GIFTIGT</t>
    </r>
  </si>
  <si>
    <t>Magnesit</t>
  </si>
  <si>
    <t>Ökar ytspänningen i glasyren. Krympglasyr Se även magnesiumkarbonat.</t>
  </si>
  <si>
    <t>Magnesiumkarbonat</t>
  </si>
  <si>
    <t>Se ovan. Voluminös, superlätt kvalitet.</t>
  </si>
  <si>
    <t>Flussmedel för glasyrer och massor i högre temperaturer.</t>
  </si>
  <si>
    <t>Flussmedel för glasyrer och massor i högre temperaturer, används ofta för lägre stengodstemp 1180-1200.</t>
  </si>
  <si>
    <t>Petalit</t>
  </si>
  <si>
    <t>Fältspat med litiumhalt. Förbättrar termiska egenskaper .</t>
  </si>
  <si>
    <t>Soda, kalcinerad</t>
  </si>
  <si>
    <t>Som flytmedel med vattenglas i gjutmassa. Levererar natrium till t.ex. rakuglasyrer .</t>
  </si>
  <si>
    <t>Spodumen</t>
  </si>
  <si>
    <t>Se Petalit, dock högre litiuminnehåll.</t>
  </si>
  <si>
    <t>Strontiumkarbonat</t>
  </si>
  <si>
    <t>Motverkar borslöjor och nålstick i glasyrer. Främjar glans och hårdhet, flussmedel över 1100 C .</t>
  </si>
  <si>
    <t>Användes i lera för ökad tålighet vid snabba temperaturväxlingar. För opaka och matta glasyrer .</t>
  </si>
  <si>
    <t>Användes t.ex. i kristallglasyrer eller saltengober för kristallbildning (se rutil).</t>
  </si>
  <si>
    <t>Ulexit</t>
  </si>
  <si>
    <t>Användes som ersättare för t.ex Gerstley Borat eller Colemanit. Ofta i rakuglasyr.</t>
  </si>
  <si>
    <t>Förbättrar utflytning och förhindrar nålstick i glasyrer. Matteringsmedel med ökande halt.</t>
  </si>
  <si>
    <r>
      <t>Flussmedel och underlättare för kristallbildning i glasyrer</t>
    </r>
    <r>
      <rPr>
        <sz val="11"/>
        <color rgb="FFFF0000"/>
        <rFont val="Calibri"/>
        <family val="2"/>
        <scheme val="minor"/>
      </rPr>
      <t xml:space="preserve">.MILJÖFARLIGT </t>
    </r>
  </si>
  <si>
    <t>Färgande oxider</t>
  </si>
  <si>
    <t>Ilmenit</t>
  </si>
  <si>
    <t>Färgande oxid, järn-titanförening. Finns som fin och grovmald.</t>
  </si>
  <si>
    <t>Järnkromat</t>
  </si>
  <si>
    <t>Färgande oxid, järn-kromförening. Grå till brun till svart.</t>
  </si>
  <si>
    <t>Järnhydroxid gul</t>
  </si>
  <si>
    <t>Färgande oxid, ger gul till mörkbrun.</t>
  </si>
  <si>
    <t>Järnoxid röd synt.</t>
  </si>
  <si>
    <t>Färgande oxid, ger gul till mörkbrun-svart.</t>
  </si>
  <si>
    <t>Järnoxid svart synt.</t>
  </si>
  <si>
    <t>Färgande oxid, se ovan, något mörkare infärgning.</t>
  </si>
  <si>
    <t>Koboltkarbonat</t>
  </si>
  <si>
    <r>
      <t xml:space="preserve">Färgande oxid, ger ljus- till mörkblå. I kombination med andra oxider riktigt svart. </t>
    </r>
    <r>
      <rPr>
        <sz val="11"/>
        <color rgb="FFFF0000"/>
        <rFont val="Calibri"/>
        <family val="2"/>
        <scheme val="minor"/>
      </rPr>
      <t>GIFTIGT</t>
    </r>
  </si>
  <si>
    <r>
      <t xml:space="preserve">Se ovan, högre koboltinnehåll. </t>
    </r>
    <r>
      <rPr>
        <sz val="11"/>
        <color rgb="FFFF0000"/>
        <rFont val="Calibri"/>
        <family val="2"/>
        <scheme val="minor"/>
      </rPr>
      <t>GIFTIGT</t>
    </r>
  </si>
  <si>
    <t>Kopparkarbonat</t>
  </si>
  <si>
    <r>
      <t xml:space="preserve">Färgande oxid, ger grönt eller vid reduktion rött. Turkos vid hög alkalitet. </t>
    </r>
    <r>
      <rPr>
        <sz val="11"/>
        <color rgb="FFFF0000"/>
        <rFont val="Calibri"/>
        <family val="2"/>
        <scheme val="minor"/>
      </rPr>
      <t>GIFTIGT</t>
    </r>
  </si>
  <si>
    <r>
      <t>Se ovan, högre kopparinnehåll.</t>
    </r>
    <r>
      <rPr>
        <sz val="11"/>
        <color rgb="FFFF0000"/>
        <rFont val="Calibri"/>
        <family val="2"/>
        <scheme val="minor"/>
      </rPr>
      <t>GIFTIGT</t>
    </r>
  </si>
  <si>
    <t>Färgande oxid, ger grönt. I tenn-kalciumglasyrer rosa nyanser.</t>
  </si>
  <si>
    <t>Finns som oxid och karbonat.</t>
  </si>
  <si>
    <t>Manganspinell</t>
  </si>
  <si>
    <t>Mindre hälsofarlig variant av ovanst.</t>
  </si>
  <si>
    <t>Nickelkarbonat</t>
  </si>
  <si>
    <r>
      <t>Färgande oxid, ger grön, grå, blå och röd i zink-bariumglasyrer.</t>
    </r>
    <r>
      <rPr>
        <sz val="11"/>
        <color rgb="FFFF0000"/>
        <rFont val="Calibri"/>
        <family val="2"/>
        <scheme val="minor"/>
      </rPr>
      <t xml:space="preserve"> GIFTIGT</t>
    </r>
  </si>
  <si>
    <t>Färgande oxid, titan-järnförening, se titandioxid. Beigebrun oxidation, kan ge blå i reduktion. Finns i fin och grov malning.</t>
  </si>
  <si>
    <t>Färgande oxid,vitt, användes t.ex. i majolikaglasyr. Ökar elasticiteten.</t>
  </si>
  <si>
    <t>Färgande oxid, användes som tennoxid för vita täckande glasyrer .</t>
  </si>
  <si>
    <t>Frittor</t>
  </si>
  <si>
    <t>Alkalizink</t>
  </si>
  <si>
    <t>Transparenta, vita och effektglasyrer.</t>
  </si>
  <si>
    <t>Alkaliborsilikat</t>
  </si>
  <si>
    <t>Matta, sidenmatta och krackelerande glasyrer.</t>
  </si>
  <si>
    <t>Alkali</t>
  </si>
  <si>
    <t>Ofta använd för kristallglasyrer tack vare hög alkalitet och ytterst låg aluminiumhalt. Även lämplig för turkos färgton med koppartillsats.</t>
  </si>
  <si>
    <t>Infärgning av transparenta glasyrer, ger ett jämnare färgresultat än järnoxid.</t>
  </si>
  <si>
    <t>Tillför bor och ersätter t.ex. Colemanit men med mindre risk för slöjor och sprättning. Bra bas för egenblandade lergodsglasyrer.</t>
  </si>
  <si>
    <t>Infärgning av transparenta glasyrer, ger ett jämnare färgresultat än oxid och karbonat.</t>
  </si>
  <si>
    <t>För vita täckande glasyrer.</t>
  </si>
  <si>
    <t>Raku</t>
  </si>
  <si>
    <t>Högt natriuminnehåll och mycket låg smältpunkt, därför lämplig som flussande bas för rakuglasyrer eller för celadon och aventuringlasyrer.</t>
  </si>
  <si>
    <t>Högalkalisk fritta, ofta använd i kristallglasyrer.</t>
  </si>
  <si>
    <t>Extremt låg aluminiumhalt.</t>
  </si>
  <si>
    <t>Blandfritta, lämplig som bas för lergodsglasyr. Blir en lergodsglasyr i sig själv...</t>
  </si>
  <si>
    <t>Syra/
Stab</t>
  </si>
  <si>
    <t>Syra/
Bas</t>
  </si>
  <si>
    <t>I mol</t>
  </si>
  <si>
    <t>I %</t>
  </si>
  <si>
    <t>Lime</t>
  </si>
  <si>
    <t xml:space="preserve">Skogsgrön </t>
  </si>
  <si>
    <t xml:space="preserve"> +Titandioxid</t>
  </si>
  <si>
    <t>Doppade 
E=Enkel
D=Dubbel</t>
  </si>
  <si>
    <t>Välj större vikt än 100 g</t>
  </si>
  <si>
    <t>Vatten/Glasyr
V/G=</t>
  </si>
  <si>
    <t>Ämne
1</t>
  </si>
  <si>
    <t>Vikt
1</t>
  </si>
  <si>
    <t>Ämne
2</t>
  </si>
  <si>
    <t>BLANDNINGSFILE</t>
  </si>
  <si>
    <t>Vikt
2</t>
  </si>
  <si>
    <t>Ämne
3</t>
  </si>
  <si>
    <t>Vikt
3</t>
  </si>
  <si>
    <t>Ämne
4</t>
  </si>
  <si>
    <t>Vikt
4</t>
  </si>
  <si>
    <t>Ämne
5</t>
  </si>
  <si>
    <t>Vikt
5</t>
  </si>
  <si>
    <t>Ämne
6</t>
  </si>
  <si>
    <t>Vikt
6</t>
  </si>
  <si>
    <t>Ämne
7</t>
  </si>
  <si>
    <t>Vikt
7</t>
  </si>
  <si>
    <t>Ämne
8</t>
  </si>
  <si>
    <t>Vikt
8</t>
  </si>
  <si>
    <t>Ämne
9</t>
  </si>
  <si>
    <t>Vikt
9</t>
  </si>
  <si>
    <r>
      <rPr>
        <b/>
        <sz val="11"/>
        <color rgb="FFFF0000"/>
        <rFont val="Calibri"/>
        <family val="2"/>
        <scheme val="minor"/>
      </rPr>
      <t xml:space="preserve"> +</t>
    </r>
    <r>
      <rPr>
        <b/>
        <sz val="11"/>
        <color theme="1"/>
        <rFont val="Calibri"/>
        <family val="2"/>
        <scheme val="minor"/>
      </rPr>
      <t>Ämne
10</t>
    </r>
  </si>
  <si>
    <r>
      <t xml:space="preserve"> </t>
    </r>
    <r>
      <rPr>
        <b/>
        <sz val="11"/>
        <color rgb="FFFF0000"/>
        <rFont val="Calibri"/>
        <family val="2"/>
        <scheme val="minor"/>
      </rPr>
      <t>+</t>
    </r>
    <r>
      <rPr>
        <b/>
        <sz val="11"/>
        <color theme="1"/>
        <rFont val="Calibri"/>
        <family val="2"/>
        <scheme val="minor"/>
      </rPr>
      <t>Ämne
11</t>
    </r>
  </si>
  <si>
    <r>
      <t xml:space="preserve"> </t>
    </r>
    <r>
      <rPr>
        <b/>
        <sz val="11"/>
        <color rgb="FFFF0000"/>
        <rFont val="Calibri"/>
        <family val="2"/>
        <scheme val="minor"/>
      </rPr>
      <t>+</t>
    </r>
    <r>
      <rPr>
        <b/>
        <sz val="11"/>
        <color theme="1"/>
        <rFont val="Calibri"/>
        <family val="2"/>
        <scheme val="minor"/>
      </rPr>
      <t>Ämne
12</t>
    </r>
  </si>
  <si>
    <t>B5  2021-02-01</t>
  </si>
  <si>
    <t>Här kan mann skriva in data .</t>
  </si>
  <si>
    <t>Dessa finns sedan i rullningslist på "flik Glasyr recept"</t>
  </si>
  <si>
    <t>Översta raden finns ex inskrivit</t>
  </si>
  <si>
    <t>Läs anteckningar för att lära dig använda 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</si>
</sst>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9"/>
      <color indexed="81"/>
      <name val="Tahoma"/>
      <family val="2"/>
    </font>
    <font>
      <b/>
      <sz val="11"/>
      <color theme="1"/>
      <name val="Calibri"/>
      <family val="2"/>
      <scheme val="minor"/>
    </font>
    <font>
      <b/>
      <sz val="11"/>
      <color rgb="FFFF0000"/>
      <name val="Calibri"/>
      <family val="2"/>
      <scheme val="minor"/>
    </font>
    <font>
      <sz val="12"/>
      <color theme="1"/>
      <name val="Optima"/>
    </font>
    <font>
      <sz val="18"/>
      <color theme="1"/>
      <name val="Optima"/>
    </font>
    <font>
      <sz val="11"/>
      <color rgb="FFFF0000"/>
      <name val="Calibri"/>
      <family val="2"/>
      <scheme val="minor"/>
    </font>
    <font>
      <sz val="16"/>
      <color theme="1"/>
      <name val="Calibri"/>
      <family val="2"/>
      <scheme val="minor"/>
    </font>
    <font>
      <b/>
      <sz val="14"/>
      <color theme="1"/>
      <name val="Calibri"/>
      <family val="2"/>
      <scheme val="minor"/>
    </font>
    <font>
      <b/>
      <sz val="9"/>
      <color indexed="81"/>
      <name val="Tahoma"/>
      <family val="2"/>
    </font>
    <font>
      <b/>
      <sz val="8"/>
      <color theme="1"/>
      <name val="Calibri"/>
      <family val="2"/>
      <scheme val="minor"/>
    </font>
    <font>
      <sz val="8"/>
      <color theme="1"/>
      <name val="Calibri"/>
      <family val="2"/>
      <scheme val="minor"/>
    </font>
    <font>
      <sz val="10"/>
      <color theme="1"/>
      <name val="Calibri"/>
      <family val="2"/>
      <scheme val="minor"/>
    </font>
    <font>
      <sz val="9"/>
      <color indexed="81"/>
      <name val="Tahoma"/>
      <charset val="1"/>
    </font>
  </fonts>
  <fills count="1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66FFFF"/>
        <bgColor indexed="64"/>
      </patternFill>
    </fill>
    <fill>
      <patternFill patternType="solid">
        <fgColor rgb="FFFFFF00"/>
        <bgColor indexed="64"/>
      </patternFill>
    </fill>
    <fill>
      <patternFill patternType="solid">
        <fgColor rgb="FFFF99FF"/>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79998168889431442"/>
        <bgColor indexed="64"/>
      </patternFill>
    </fill>
  </fills>
  <borders count="79">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double">
        <color rgb="FFC00000"/>
      </top>
      <bottom style="thin">
        <color indexed="64"/>
      </bottom>
      <diagonal/>
    </border>
    <border>
      <left style="thin">
        <color indexed="64"/>
      </left>
      <right style="medium">
        <color indexed="64"/>
      </right>
      <top style="double">
        <color rgb="FFC00000"/>
      </top>
      <bottom style="thin">
        <color indexed="64"/>
      </bottom>
      <diagonal/>
    </border>
    <border>
      <left style="thin">
        <color indexed="64"/>
      </left>
      <right style="double">
        <color rgb="FFC00000"/>
      </right>
      <top style="double">
        <color rgb="FFC00000"/>
      </top>
      <bottom style="thin">
        <color indexed="64"/>
      </bottom>
      <diagonal/>
    </border>
    <border>
      <left/>
      <right/>
      <top style="thin">
        <color indexed="64"/>
      </top>
      <bottom style="double">
        <color rgb="FFC00000"/>
      </bottom>
      <diagonal/>
    </border>
    <border>
      <left/>
      <right style="medium">
        <color indexed="64"/>
      </right>
      <top style="thin">
        <color indexed="64"/>
      </top>
      <bottom style="double">
        <color rgb="FFC00000"/>
      </bottom>
      <diagonal/>
    </border>
    <border>
      <left style="medium">
        <color indexed="64"/>
      </left>
      <right style="thin">
        <color indexed="64"/>
      </right>
      <top/>
      <bottom style="double">
        <color rgb="FFC00000"/>
      </bottom>
      <diagonal/>
    </border>
    <border>
      <left/>
      <right/>
      <top/>
      <bottom style="double">
        <color rgb="FFC00000"/>
      </bottom>
      <diagonal/>
    </border>
    <border>
      <left/>
      <right style="double">
        <color rgb="FFC00000"/>
      </right>
      <top/>
      <bottom style="double">
        <color rgb="FFC00000"/>
      </bottom>
      <diagonal/>
    </border>
    <border>
      <left/>
      <right style="double">
        <color rgb="FFC00000"/>
      </right>
      <top/>
      <bottom/>
      <diagonal/>
    </border>
    <border>
      <left style="medium">
        <color indexed="64"/>
      </left>
      <right style="thin">
        <color indexed="64"/>
      </right>
      <top style="double">
        <color rgb="FFB31105"/>
      </top>
      <bottom style="thin">
        <color indexed="64"/>
      </bottom>
      <diagonal/>
    </border>
    <border>
      <left/>
      <right/>
      <top style="thin">
        <color indexed="64"/>
      </top>
      <bottom style="double">
        <color rgb="FFB31105"/>
      </bottom>
      <diagonal/>
    </border>
    <border>
      <left/>
      <right style="medium">
        <color indexed="64"/>
      </right>
      <top style="thin">
        <color indexed="64"/>
      </top>
      <bottom style="double">
        <color rgb="FFB31105"/>
      </bottom>
      <diagonal/>
    </border>
    <border>
      <left style="medium">
        <color indexed="64"/>
      </left>
      <right style="thin">
        <color indexed="64"/>
      </right>
      <top/>
      <bottom style="double">
        <color rgb="FFB31105"/>
      </bottom>
      <diagonal/>
    </border>
    <border>
      <left/>
      <right/>
      <top/>
      <bottom style="double">
        <color rgb="FFB31105"/>
      </bottom>
      <diagonal/>
    </border>
    <border>
      <left/>
      <right style="double">
        <color rgb="FFB31105"/>
      </right>
      <top/>
      <bottom style="double">
        <color rgb="FFB3110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double">
        <color rgb="FFC00000"/>
      </bottom>
      <diagonal/>
    </border>
    <border>
      <left style="double">
        <color rgb="FFC00000"/>
      </left>
      <right/>
      <top style="double">
        <color rgb="FFC00000"/>
      </top>
      <bottom/>
      <diagonal/>
    </border>
    <border>
      <left style="double">
        <color rgb="FFC00000"/>
      </left>
      <right/>
      <top/>
      <bottom style="double">
        <color rgb="FFC00000"/>
      </bottom>
      <diagonal/>
    </border>
    <border>
      <left style="medium">
        <color indexed="64"/>
      </left>
      <right/>
      <top style="double">
        <color rgb="FFC00000"/>
      </top>
      <bottom/>
      <diagonal/>
    </border>
    <border>
      <left style="medium">
        <color indexed="64"/>
      </left>
      <right/>
      <top/>
      <bottom style="double">
        <color rgb="FFC00000"/>
      </bottom>
      <diagonal/>
    </border>
    <border>
      <left style="double">
        <color rgb="FFC00000"/>
      </left>
      <right/>
      <top/>
      <bottom style="double">
        <color rgb="FFB31105"/>
      </bottom>
      <diagonal/>
    </border>
    <border>
      <left style="double">
        <color rgb="FFB31105"/>
      </left>
      <right/>
      <top style="double">
        <color rgb="FFB31105"/>
      </top>
      <bottom/>
      <diagonal/>
    </border>
    <border>
      <left style="double">
        <color rgb="FFB31105"/>
      </left>
      <right/>
      <top/>
      <bottom style="double">
        <color rgb="FFB31105"/>
      </bottom>
      <diagonal/>
    </border>
    <border>
      <left style="thin">
        <color indexed="64"/>
      </left>
      <right style="thin">
        <color indexed="64"/>
      </right>
      <top style="double">
        <color rgb="FFC00000"/>
      </top>
      <bottom style="thin">
        <color indexed="64"/>
      </bottom>
      <diagonal/>
    </border>
    <border>
      <left style="thin">
        <color indexed="64"/>
      </left>
      <right style="double">
        <color rgb="FFB31105"/>
      </right>
      <top style="double">
        <color rgb="FFB31105"/>
      </top>
      <bottom style="thin">
        <color indexed="64"/>
      </bottom>
      <diagonal/>
    </border>
    <border>
      <left style="medium">
        <color indexed="64"/>
      </left>
      <right/>
      <top style="double">
        <color rgb="FFB31105"/>
      </top>
      <bottom style="thin">
        <color indexed="64"/>
      </bottom>
      <diagonal/>
    </border>
    <border>
      <left/>
      <right style="thin">
        <color indexed="64"/>
      </right>
      <top style="double">
        <color rgb="FFB31105"/>
      </top>
      <bottom style="thin">
        <color indexed="64"/>
      </bottom>
      <diagonal/>
    </border>
    <border>
      <left style="thin">
        <color indexed="64"/>
      </left>
      <right style="medium">
        <color indexed="64"/>
      </right>
      <top style="double">
        <color rgb="FFB31105"/>
      </top>
      <bottom style="thin">
        <color indexed="64"/>
      </bottom>
      <diagonal/>
    </border>
    <border>
      <left/>
      <right style="medium">
        <color indexed="64"/>
      </right>
      <top style="double">
        <color rgb="FFC00000"/>
      </top>
      <bottom style="thin">
        <color indexed="64"/>
      </bottom>
      <diagonal/>
    </border>
    <border>
      <left style="medium">
        <color indexed="64"/>
      </left>
      <right/>
      <top style="double">
        <color rgb="FFC00000"/>
      </top>
      <bottom style="thin">
        <color indexed="64"/>
      </bottom>
      <diagonal/>
    </border>
    <border>
      <left/>
      <right style="thin">
        <color indexed="64"/>
      </right>
      <top style="double">
        <color rgb="FFC00000"/>
      </top>
      <bottom style="thin">
        <color indexed="64"/>
      </bottom>
      <diagonal/>
    </border>
  </borders>
  <cellStyleXfs count="1">
    <xf numFmtId="0" fontId="0" fillId="0" borderId="0"/>
  </cellStyleXfs>
  <cellXfs count="183">
    <xf numFmtId="0" fontId="0" fillId="0" borderId="0" xfId="0"/>
    <xf numFmtId="0" fontId="0" fillId="3" borderId="0"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xf numFmtId="0" fontId="0" fillId="0" borderId="4" xfId="0" applyBorder="1"/>
    <xf numFmtId="0" fontId="0" fillId="0" borderId="7" xfId="0" applyBorder="1"/>
    <xf numFmtId="0" fontId="0" fillId="0" borderId="4" xfId="0" applyBorder="1" applyAlignment="1">
      <alignment horizontal="center"/>
    </xf>
    <xf numFmtId="0" fontId="0" fillId="5" borderId="14" xfId="0" applyFill="1" applyBorder="1"/>
    <xf numFmtId="0" fontId="2" fillId="7" borderId="16" xfId="0" applyFont="1" applyFill="1" applyBorder="1" applyAlignment="1">
      <alignment horizontal="center" vertical="center"/>
    </xf>
    <xf numFmtId="0" fontId="2" fillId="5" borderId="14" xfId="0" applyFont="1" applyFill="1" applyBorder="1"/>
    <xf numFmtId="0" fontId="2" fillId="5" borderId="14"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1" xfId="0" applyFont="1" applyFill="1" applyBorder="1"/>
    <xf numFmtId="0" fontId="2" fillId="6" borderId="12" xfId="0" applyFont="1" applyFill="1" applyBorder="1" applyAlignment="1">
      <alignment horizontal="center" vertical="center"/>
    </xf>
    <xf numFmtId="0" fontId="2" fillId="5" borderId="15" xfId="0" applyFont="1" applyFill="1" applyBorder="1" applyAlignment="1">
      <alignment horizontal="center" vertical="center"/>
    </xf>
    <xf numFmtId="0" fontId="2" fillId="6" borderId="11" xfId="0" applyFont="1" applyFill="1" applyBorder="1" applyAlignment="1">
      <alignment horizontal="center" vertical="center"/>
    </xf>
    <xf numFmtId="0" fontId="0" fillId="11" borderId="0" xfId="0" applyFill="1"/>
    <xf numFmtId="0" fontId="5" fillId="0" borderId="0" xfId="0" applyFont="1" applyAlignment="1">
      <alignment vertical="center"/>
    </xf>
    <xf numFmtId="0" fontId="4" fillId="0" borderId="0" xfId="0" applyFont="1" applyAlignment="1">
      <alignment vertical="center"/>
    </xf>
    <xf numFmtId="0" fontId="0" fillId="12" borderId="0" xfId="0" applyFill="1"/>
    <xf numFmtId="0" fontId="4" fillId="13" borderId="0" xfId="0" applyFont="1" applyFill="1" applyAlignment="1">
      <alignment vertical="center"/>
    </xf>
    <xf numFmtId="0" fontId="0" fillId="13" borderId="0" xfId="0" applyFill="1"/>
    <xf numFmtId="0" fontId="4" fillId="11" borderId="0" xfId="0" applyFont="1" applyFill="1" applyAlignment="1">
      <alignment vertical="center"/>
    </xf>
    <xf numFmtId="0" fontId="7" fillId="14" borderId="0" xfId="0" applyFont="1" applyFill="1" applyAlignment="1">
      <alignment horizontal="center" vertical="center"/>
    </xf>
    <xf numFmtId="0" fontId="0" fillId="6" borderId="20" xfId="0" applyFill="1" applyBorder="1" applyAlignment="1">
      <alignment vertical="center" wrapText="1"/>
    </xf>
    <xf numFmtId="0" fontId="0" fillId="0" borderId="20" xfId="0" applyBorder="1" applyAlignment="1">
      <alignment vertical="center" wrapText="1"/>
    </xf>
    <xf numFmtId="0" fontId="0" fillId="5" borderId="20" xfId="0" applyFill="1" applyBorder="1" applyAlignment="1">
      <alignment vertical="center" wrapText="1"/>
    </xf>
    <xf numFmtId="0" fontId="0" fillId="0" borderId="21" xfId="0" applyBorder="1"/>
    <xf numFmtId="0" fontId="0" fillId="0" borderId="22" xfId="0" applyBorder="1"/>
    <xf numFmtId="0" fontId="8" fillId="0" borderId="20" xfId="0" applyFont="1" applyBorder="1" applyAlignment="1">
      <alignment horizontal="left" vertical="center" wrapText="1"/>
    </xf>
    <xf numFmtId="0" fontId="0" fillId="5" borderId="25" xfId="0" applyFill="1" applyBorder="1"/>
    <xf numFmtId="0" fontId="2" fillId="5" borderId="27" xfId="0" applyFont="1" applyFill="1" applyBorder="1" applyAlignment="1">
      <alignment horizontal="center" vertical="center"/>
    </xf>
    <xf numFmtId="0" fontId="2" fillId="5" borderId="25" xfId="0" applyFont="1" applyFill="1" applyBorder="1"/>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29" xfId="0" applyFont="1" applyFill="1" applyBorder="1" applyAlignment="1">
      <alignment horizontal="center" vertical="center"/>
    </xf>
    <xf numFmtId="0" fontId="2" fillId="6" borderId="29" xfId="0" applyFont="1" applyFill="1" applyBorder="1" applyAlignment="1">
      <alignment horizontal="center" vertical="center"/>
    </xf>
    <xf numFmtId="0" fontId="2" fillId="5" borderId="25" xfId="0" applyFont="1" applyFill="1" applyBorder="1" applyAlignment="1">
      <alignment horizontal="center" vertical="center"/>
    </xf>
    <xf numFmtId="0" fontId="2" fillId="6" borderId="26" xfId="0" applyFont="1" applyFill="1" applyBorder="1" applyAlignment="1">
      <alignment horizontal="center" vertical="center"/>
    </xf>
    <xf numFmtId="0" fontId="0" fillId="12" borderId="31" xfId="0" applyFill="1" applyBorder="1" applyAlignment="1">
      <alignment horizontal="center" vertical="center"/>
    </xf>
    <xf numFmtId="0" fontId="2" fillId="7" borderId="17" xfId="0" applyFont="1" applyFill="1" applyBorder="1" applyAlignment="1">
      <alignment horizontal="center" vertical="center"/>
    </xf>
    <xf numFmtId="0" fontId="2" fillId="6" borderId="26" xfId="0" applyFont="1" applyFill="1" applyBorder="1"/>
    <xf numFmtId="164" fontId="2" fillId="5" borderId="14" xfId="0" applyNumberFormat="1" applyFont="1" applyFill="1" applyBorder="1"/>
    <xf numFmtId="164" fontId="2" fillId="6" borderId="11" xfId="0" applyNumberFormat="1" applyFont="1" applyFill="1" applyBorder="1"/>
    <xf numFmtId="0" fontId="2" fillId="5" borderId="33" xfId="0" applyFont="1" applyFill="1" applyBorder="1" applyAlignment="1">
      <alignment horizontal="center" vertical="center"/>
    </xf>
    <xf numFmtId="0" fontId="2" fillId="6" borderId="14" xfId="0" applyFont="1" applyFill="1" applyBorder="1"/>
    <xf numFmtId="0" fontId="2" fillId="6" borderId="15"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5" xfId="0" applyFont="1" applyFill="1" applyBorder="1"/>
    <xf numFmtId="0" fontId="0" fillId="0" borderId="34" xfId="0" applyBorder="1"/>
    <xf numFmtId="0" fontId="0" fillId="0" borderId="27" xfId="0" applyBorder="1" applyAlignment="1">
      <alignment horizontal="center" vertical="center"/>
    </xf>
    <xf numFmtId="0" fontId="0" fillId="0" borderId="33" xfId="0" applyBorder="1" applyAlignment="1">
      <alignment horizontal="center" vertical="center"/>
    </xf>
    <xf numFmtId="0" fontId="0" fillId="9" borderId="6" xfId="0" applyFill="1" applyBorder="1" applyAlignment="1"/>
    <xf numFmtId="0" fontId="0" fillId="9" borderId="5" xfId="0" applyFill="1" applyBorder="1" applyAlignment="1"/>
    <xf numFmtId="0" fontId="0" fillId="9" borderId="37" xfId="0" applyFill="1" applyBorder="1" applyAlignment="1"/>
    <xf numFmtId="0" fontId="2" fillId="9" borderId="38" xfId="0" applyFont="1" applyFill="1" applyBorder="1" applyAlignment="1">
      <alignment horizontal="center"/>
    </xf>
    <xf numFmtId="0" fontId="0" fillId="9" borderId="5" xfId="0" applyFill="1" applyBorder="1"/>
    <xf numFmtId="0" fontId="0" fillId="9" borderId="37" xfId="0" applyFill="1" applyBorder="1"/>
    <xf numFmtId="0" fontId="0" fillId="2" borderId="5" xfId="0" applyFill="1" applyBorder="1"/>
    <xf numFmtId="0" fontId="0" fillId="2" borderId="37" xfId="0" applyFill="1" applyBorder="1"/>
    <xf numFmtId="0" fontId="2" fillId="5" borderId="29" xfId="0" applyFont="1" applyFill="1" applyBorder="1"/>
    <xf numFmtId="164" fontId="2" fillId="6" borderId="14" xfId="0" applyNumberFormat="1" applyFont="1" applyFill="1" applyBorder="1"/>
    <xf numFmtId="0" fontId="2" fillId="5" borderId="36"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xf numFmtId="0" fontId="0" fillId="0" borderId="7" xfId="0" applyBorder="1" applyAlignment="1">
      <alignment horizontal="center"/>
    </xf>
    <xf numFmtId="0" fontId="2" fillId="6" borderId="45" xfId="0" applyFont="1" applyFill="1" applyBorder="1"/>
    <xf numFmtId="0" fontId="2" fillId="6" borderId="50" xfId="0" applyFont="1" applyFill="1" applyBorder="1"/>
    <xf numFmtId="0" fontId="2" fillId="6" borderId="44" xfId="0" applyFont="1" applyFill="1" applyBorder="1"/>
    <xf numFmtId="0" fontId="2" fillId="5" borderId="57" xfId="0" applyFont="1" applyFill="1" applyBorder="1"/>
    <xf numFmtId="0" fontId="2" fillId="4" borderId="62" xfId="0" applyFont="1" applyFill="1" applyBorder="1" applyAlignment="1">
      <alignment vertical="center"/>
    </xf>
    <xf numFmtId="164" fontId="2" fillId="6" borderId="46" xfId="0" applyNumberFormat="1" applyFont="1" applyFill="1" applyBorder="1" applyAlignment="1">
      <alignment horizontal="center" vertical="center"/>
    </xf>
    <xf numFmtId="0" fontId="2" fillId="6" borderId="45" xfId="0" applyFont="1" applyFill="1" applyBorder="1" applyAlignment="1">
      <alignment horizontal="center" vertical="center"/>
    </xf>
    <xf numFmtId="0" fontId="2" fillId="6" borderId="46" xfId="0" applyFont="1" applyFill="1" applyBorder="1" applyAlignment="1">
      <alignment horizontal="center" vertical="center"/>
    </xf>
    <xf numFmtId="0" fontId="0" fillId="6" borderId="45" xfId="0" applyFill="1" applyBorder="1" applyAlignment="1">
      <alignment horizontal="center" vertical="center"/>
    </xf>
    <xf numFmtId="0" fontId="2" fillId="6" borderId="47" xfId="0" applyFont="1" applyFill="1" applyBorder="1" applyAlignment="1">
      <alignment horizontal="center" vertical="center"/>
    </xf>
    <xf numFmtId="164" fontId="2" fillId="6" borderId="51" xfId="0" applyNumberFormat="1" applyFont="1" applyFill="1" applyBorder="1" applyAlignment="1">
      <alignment horizontal="center" vertical="center"/>
    </xf>
    <xf numFmtId="0" fontId="2" fillId="6" borderId="50" xfId="0" applyFont="1" applyFill="1" applyBorder="1" applyAlignment="1">
      <alignment horizontal="center" vertical="center"/>
    </xf>
    <xf numFmtId="0" fontId="2" fillId="6" borderId="51" xfId="0" applyFont="1" applyFill="1" applyBorder="1" applyAlignment="1">
      <alignment horizontal="center" vertical="center"/>
    </xf>
    <xf numFmtId="0" fontId="0" fillId="6" borderId="50" xfId="0" applyFill="1" applyBorder="1" applyAlignment="1">
      <alignment horizontal="center" vertical="center"/>
    </xf>
    <xf numFmtId="164" fontId="2" fillId="6" borderId="52" xfId="0" applyNumberFormat="1" applyFont="1" applyFill="1" applyBorder="1" applyAlignment="1">
      <alignment horizontal="center" vertical="center"/>
    </xf>
    <xf numFmtId="164" fontId="2" fillId="5" borderId="14"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164" fontId="2" fillId="6" borderId="0" xfId="0" applyNumberFormat="1" applyFont="1" applyFill="1" applyBorder="1" applyAlignment="1">
      <alignment horizontal="center" vertical="center"/>
    </xf>
    <xf numFmtId="0" fontId="2" fillId="6" borderId="44" xfId="0" applyFont="1" applyFill="1" applyBorder="1" applyAlignment="1">
      <alignment horizontal="center" vertical="center"/>
    </xf>
    <xf numFmtId="0" fontId="2" fillId="6" borderId="0" xfId="0" applyFont="1" applyFill="1" applyBorder="1" applyAlignment="1">
      <alignment horizontal="center" vertical="center"/>
    </xf>
    <xf numFmtId="0" fontId="0" fillId="6" borderId="44" xfId="0" applyFill="1" applyBorder="1" applyAlignment="1">
      <alignment horizontal="center" vertical="center"/>
    </xf>
    <xf numFmtId="164" fontId="2" fillId="6" borderId="53" xfId="0" applyNumberFormat="1" applyFont="1" applyFill="1" applyBorder="1" applyAlignment="1">
      <alignment horizontal="center" vertical="center"/>
    </xf>
    <xf numFmtId="0" fontId="2" fillId="5" borderId="54" xfId="0" applyFont="1" applyFill="1" applyBorder="1" applyAlignment="1">
      <alignment horizontal="center" vertical="center"/>
    </xf>
    <xf numFmtId="0" fontId="2" fillId="5" borderId="57" xfId="0" applyFont="1" applyFill="1" applyBorder="1" applyAlignment="1">
      <alignment horizontal="center" vertical="center"/>
    </xf>
    <xf numFmtId="0" fontId="2" fillId="16" borderId="25" xfId="0" applyFont="1" applyFill="1" applyBorder="1" applyAlignment="1">
      <alignment horizontal="center" vertical="center"/>
    </xf>
    <xf numFmtId="0" fontId="2" fillId="9" borderId="38" xfId="0" applyFont="1" applyFill="1" applyBorder="1" applyAlignment="1">
      <alignment horizontal="left" vertical="top"/>
    </xf>
    <xf numFmtId="0" fontId="12" fillId="0" borderId="0" xfId="0" applyFont="1"/>
    <xf numFmtId="164" fontId="2" fillId="5" borderId="33" xfId="0" applyNumberFormat="1" applyFont="1" applyFill="1" applyBorder="1" applyAlignment="1">
      <alignment horizontal="center" vertical="center"/>
    </xf>
    <xf numFmtId="0" fontId="2" fillId="5" borderId="45" xfId="0" applyFont="1" applyFill="1" applyBorder="1" applyAlignment="1">
      <alignment horizontal="center" vertical="center"/>
    </xf>
    <xf numFmtId="0" fontId="2" fillId="5" borderId="45" xfId="0" applyFont="1" applyFill="1" applyBorder="1"/>
    <xf numFmtId="0" fontId="2" fillId="5" borderId="46" xfId="0" applyFont="1" applyFill="1" applyBorder="1" applyAlignment="1">
      <alignment horizontal="center" vertical="center"/>
    </xf>
    <xf numFmtId="164" fontId="2" fillId="5" borderId="46" xfId="0" applyNumberFormat="1" applyFont="1" applyFill="1" applyBorder="1" applyAlignment="1">
      <alignment horizontal="center" vertical="center"/>
    </xf>
    <xf numFmtId="0" fontId="2" fillId="5" borderId="27" xfId="0" applyFont="1" applyFill="1" applyBorder="1"/>
    <xf numFmtId="2" fontId="2" fillId="5" borderId="46" xfId="0" applyNumberFormat="1" applyFont="1" applyFill="1" applyBorder="1" applyAlignment="1">
      <alignment horizontal="center" vertical="center"/>
    </xf>
    <xf numFmtId="2" fontId="2" fillId="5" borderId="25" xfId="0" applyNumberFormat="1" applyFont="1" applyFill="1" applyBorder="1" applyAlignment="1">
      <alignment horizontal="center" vertical="center"/>
    </xf>
    <xf numFmtId="0" fontId="2" fillId="5" borderId="71" xfId="0" applyFont="1" applyFill="1" applyBorder="1" applyAlignment="1">
      <alignment horizontal="center" vertical="center"/>
    </xf>
    <xf numFmtId="0" fontId="2" fillId="5" borderId="73" xfId="0" applyFont="1" applyFill="1" applyBorder="1" applyAlignment="1">
      <alignment horizontal="center" vertical="center"/>
    </xf>
    <xf numFmtId="0" fontId="2" fillId="5" borderId="72" xfId="0" applyFont="1" applyFill="1" applyBorder="1" applyAlignment="1">
      <alignment horizontal="center" vertical="center"/>
    </xf>
    <xf numFmtId="0" fontId="2" fillId="5" borderId="74" xfId="0" applyFont="1" applyFill="1" applyBorder="1" applyAlignment="1">
      <alignment horizontal="center" vertical="center"/>
    </xf>
    <xf numFmtId="164" fontId="2" fillId="5" borderId="75" xfId="0" applyNumberFormat="1" applyFont="1" applyFill="1" applyBorder="1" applyAlignment="1">
      <alignment horizontal="center" vertical="center"/>
    </xf>
    <xf numFmtId="0" fontId="2" fillId="5" borderId="75" xfId="0" applyFont="1" applyFill="1" applyBorder="1" applyAlignment="1">
      <alignment horizontal="center" vertical="center"/>
    </xf>
    <xf numFmtId="164" fontId="2" fillId="5" borderId="74" xfId="0" applyNumberFormat="1" applyFont="1" applyFill="1" applyBorder="1" applyAlignment="1">
      <alignment horizontal="center" vertical="center"/>
    </xf>
    <xf numFmtId="0" fontId="2" fillId="5" borderId="73" xfId="0" applyFont="1" applyFill="1" applyBorder="1"/>
    <xf numFmtId="164" fontId="2" fillId="5" borderId="58" xfId="0" applyNumberFormat="1" applyFont="1" applyFill="1" applyBorder="1" applyAlignment="1">
      <alignment horizontal="center" vertical="center"/>
    </xf>
    <xf numFmtId="164" fontId="2" fillId="5" borderId="59" xfId="0" applyNumberFormat="1" applyFont="1" applyFill="1" applyBorder="1" applyAlignment="1">
      <alignment horizontal="center" vertical="center"/>
    </xf>
    <xf numFmtId="0" fontId="0" fillId="0" borderId="0" xfId="0" applyAlignment="1">
      <alignment wrapText="1"/>
    </xf>
    <xf numFmtId="0" fontId="2" fillId="6" borderId="49" xfId="0" applyFont="1" applyFill="1" applyBorder="1" applyAlignment="1">
      <alignment horizontal="center" vertical="center"/>
    </xf>
    <xf numFmtId="0" fontId="2" fillId="5" borderId="41" xfId="0" applyFont="1" applyFill="1" applyBorder="1" applyAlignment="1">
      <alignment horizontal="center" vertical="center"/>
    </xf>
    <xf numFmtId="0" fontId="2" fillId="6" borderId="43" xfId="0" applyFont="1" applyFill="1" applyBorder="1" applyAlignment="1">
      <alignment horizontal="center" vertical="center"/>
    </xf>
    <xf numFmtId="0" fontId="2" fillId="5" borderId="56" xfId="0" applyFont="1" applyFill="1" applyBorder="1" applyAlignment="1">
      <alignment horizontal="center" vertical="center"/>
    </xf>
    <xf numFmtId="0" fontId="2" fillId="6" borderId="77" xfId="0" applyFont="1" applyFill="1" applyBorder="1" applyAlignment="1">
      <alignment horizontal="center" vertical="center"/>
    </xf>
    <xf numFmtId="0" fontId="2" fillId="6" borderId="76" xfId="0" applyFont="1" applyFill="1" applyBorder="1" applyAlignment="1">
      <alignment horizontal="center" vertical="center"/>
    </xf>
    <xf numFmtId="0" fontId="2" fillId="5" borderId="76" xfId="0" applyFont="1" applyFill="1" applyBorder="1" applyAlignment="1">
      <alignment horizontal="center" vertical="center"/>
    </xf>
    <xf numFmtId="0" fontId="2" fillId="5" borderId="77" xfId="0" applyFont="1" applyFill="1" applyBorder="1" applyAlignment="1">
      <alignment horizontal="center" vertical="center"/>
    </xf>
    <xf numFmtId="0" fontId="2" fillId="6" borderId="78" xfId="0" applyFont="1" applyFill="1" applyBorder="1" applyAlignment="1">
      <alignment horizontal="center" vertical="center"/>
    </xf>
    <xf numFmtId="0" fontId="2" fillId="6" borderId="64" xfId="0" applyFont="1" applyFill="1" applyBorder="1" applyAlignment="1">
      <alignment horizontal="left" vertical="center"/>
    </xf>
    <xf numFmtId="0" fontId="2" fillId="6" borderId="65" xfId="0" applyFont="1" applyFill="1" applyBorder="1" applyAlignment="1">
      <alignment horizontal="left" vertical="center"/>
    </xf>
    <xf numFmtId="0" fontId="2" fillId="5" borderId="66" xfId="0" applyFont="1" applyFill="1" applyBorder="1" applyAlignment="1">
      <alignment horizontal="left" vertical="center"/>
    </xf>
    <xf numFmtId="0" fontId="2" fillId="5" borderId="67" xfId="0" applyFont="1" applyFill="1" applyBorder="1" applyAlignment="1">
      <alignment horizontal="left" vertical="center"/>
    </xf>
    <xf numFmtId="0" fontId="2" fillId="6" borderId="55"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66" xfId="0" applyFont="1" applyFill="1" applyBorder="1" applyAlignment="1">
      <alignment horizontal="left" vertical="top"/>
    </xf>
    <xf numFmtId="0" fontId="2" fillId="5" borderId="67" xfId="0" applyFont="1" applyFill="1" applyBorder="1" applyAlignment="1">
      <alignment horizontal="left" vertical="top"/>
    </xf>
    <xf numFmtId="0" fontId="2" fillId="6" borderId="48" xfId="0" applyFont="1" applyFill="1" applyBorder="1" applyAlignment="1">
      <alignment horizontal="center" vertical="center"/>
    </xf>
    <xf numFmtId="0" fontId="11" fillId="15" borderId="28" xfId="0" applyFont="1" applyFill="1" applyBorder="1" applyAlignment="1">
      <alignment horizontal="left" vertical="top" wrapText="1"/>
    </xf>
    <xf numFmtId="0" fontId="11" fillId="15" borderId="18" xfId="0" applyFont="1" applyFill="1" applyBorder="1" applyAlignment="1">
      <alignment horizontal="left" vertical="top" wrapText="1"/>
    </xf>
    <xf numFmtId="0" fontId="10" fillId="10" borderId="28" xfId="0" applyFont="1" applyFill="1" applyBorder="1" applyAlignment="1">
      <alignment horizontal="center" vertical="top" wrapText="1"/>
    </xf>
    <xf numFmtId="0" fontId="10" fillId="10" borderId="18" xfId="0" applyFont="1" applyFill="1" applyBorder="1" applyAlignment="1">
      <alignment horizontal="center" vertical="top" wrapText="1"/>
    </xf>
    <xf numFmtId="0" fontId="2" fillId="8" borderId="28" xfId="0" applyFont="1" applyFill="1" applyBorder="1" applyAlignment="1">
      <alignment horizontal="center" vertical="center"/>
    </xf>
    <xf numFmtId="0" fontId="2" fillId="8" borderId="18" xfId="0" applyFont="1" applyFill="1" applyBorder="1" applyAlignment="1">
      <alignment horizontal="center" vertical="center"/>
    </xf>
    <xf numFmtId="0" fontId="2" fillId="4" borderId="60" xfId="0" applyFont="1" applyFill="1" applyBorder="1" applyAlignment="1">
      <alignment horizontal="center" vertical="center"/>
    </xf>
    <xf numFmtId="0" fontId="2" fillId="4" borderId="61" xfId="0" applyFont="1" applyFill="1" applyBorder="1" applyAlignment="1">
      <alignment horizontal="center" vertical="center"/>
    </xf>
    <xf numFmtId="0" fontId="2" fillId="2" borderId="19" xfId="0" applyFont="1" applyFill="1" applyBorder="1" applyAlignment="1">
      <alignment horizontal="center" vertical="top" wrapText="1"/>
    </xf>
    <xf numFmtId="0" fontId="2" fillId="2" borderId="19" xfId="0" applyFont="1" applyFill="1" applyBorder="1" applyAlignment="1">
      <alignment horizontal="center" vertical="top"/>
    </xf>
    <xf numFmtId="0" fontId="2" fillId="9" borderId="0" xfId="0" applyFont="1" applyFill="1" applyBorder="1" applyAlignment="1">
      <alignment horizontal="center" vertical="top" wrapText="1"/>
    </xf>
    <xf numFmtId="0" fontId="2" fillId="9" borderId="0" xfId="0" applyFont="1" applyFill="1" applyBorder="1" applyAlignment="1">
      <alignment horizontal="center" vertical="top"/>
    </xf>
    <xf numFmtId="0" fontId="2" fillId="9" borderId="44" xfId="0" applyFont="1" applyFill="1" applyBorder="1" applyAlignment="1">
      <alignment horizontal="center" vertical="top" wrapText="1"/>
    </xf>
    <xf numFmtId="0" fontId="2" fillId="9" borderId="50" xfId="0" applyFont="1" applyFill="1" applyBorder="1" applyAlignment="1">
      <alignment horizontal="center" vertical="top" wrapText="1"/>
    </xf>
    <xf numFmtId="0" fontId="2" fillId="9" borderId="19" xfId="0" applyFont="1" applyFill="1" applyBorder="1" applyAlignment="1">
      <alignment horizontal="center" vertical="top" wrapText="1"/>
    </xf>
    <xf numFmtId="0" fontId="2" fillId="9" borderId="19" xfId="0" applyFont="1" applyFill="1" applyBorder="1" applyAlignment="1">
      <alignment horizontal="center" vertical="top"/>
    </xf>
    <xf numFmtId="0" fontId="2" fillId="2" borderId="5" xfId="0" applyFont="1" applyFill="1" applyBorder="1" applyAlignment="1">
      <alignment horizontal="center" vertical="top" wrapText="1"/>
    </xf>
    <xf numFmtId="0" fontId="2" fillId="2" borderId="10" xfId="0" applyFont="1" applyFill="1" applyBorder="1" applyAlignment="1">
      <alignment horizontal="center" vertical="top"/>
    </xf>
    <xf numFmtId="0" fontId="2" fillId="2" borderId="32" xfId="0" applyFont="1" applyFill="1" applyBorder="1" applyAlignment="1">
      <alignment horizontal="center" vertical="top"/>
    </xf>
    <xf numFmtId="0" fontId="2" fillId="12" borderId="28"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0" fillId="12" borderId="35" xfId="0" applyFill="1" applyBorder="1" applyAlignment="1">
      <alignment horizontal="center"/>
    </xf>
    <xf numFmtId="0" fontId="0" fillId="12" borderId="30" xfId="0" applyFill="1" applyBorder="1" applyAlignment="1">
      <alignment horizontal="center"/>
    </xf>
    <xf numFmtId="0" fontId="0" fillId="7" borderId="6" xfId="0" applyFill="1" applyBorder="1" applyAlignment="1">
      <alignment horizontal="center"/>
    </xf>
    <xf numFmtId="0" fontId="0" fillId="7" borderId="10" xfId="0" applyFill="1" applyBorder="1" applyAlignment="1">
      <alignment horizontal="center"/>
    </xf>
    <xf numFmtId="0" fontId="2" fillId="7" borderId="0" xfId="0" applyFont="1" applyFill="1" applyBorder="1" applyAlignment="1">
      <alignment horizontal="center" vertical="center"/>
    </xf>
    <xf numFmtId="0" fontId="2" fillId="7" borderId="32" xfId="0" applyFont="1" applyFill="1" applyBorder="1" applyAlignment="1">
      <alignment horizontal="center" vertical="center"/>
    </xf>
    <xf numFmtId="0" fontId="2" fillId="12" borderId="18" xfId="0" applyFont="1" applyFill="1" applyBorder="1" applyAlignment="1">
      <alignment horizontal="center" vertical="center"/>
    </xf>
    <xf numFmtId="0" fontId="2" fillId="2" borderId="38" xfId="0" applyFont="1" applyFill="1" applyBorder="1" applyAlignment="1">
      <alignment horizontal="center" vertical="top"/>
    </xf>
    <xf numFmtId="0" fontId="2" fillId="2" borderId="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38" xfId="0" applyFont="1" applyFill="1" applyBorder="1" applyAlignment="1">
      <alignment horizontal="center" vertical="top" wrapText="1"/>
    </xf>
    <xf numFmtId="0" fontId="2" fillId="2" borderId="63" xfId="0" applyFont="1" applyFill="1" applyBorder="1" applyAlignment="1">
      <alignment horizontal="center" vertical="top" wrapText="1"/>
    </xf>
    <xf numFmtId="0" fontId="2" fillId="2" borderId="63" xfId="0" applyFont="1" applyFill="1" applyBorder="1" applyAlignment="1">
      <alignment horizontal="center" vertical="top"/>
    </xf>
    <xf numFmtId="0" fontId="2" fillId="6" borderId="68" xfId="0" applyFont="1" applyFill="1" applyBorder="1" applyAlignment="1">
      <alignment horizontal="left" vertical="center"/>
    </xf>
    <xf numFmtId="0" fontId="2" fillId="5" borderId="69" xfId="0" applyFont="1" applyFill="1" applyBorder="1" applyAlignment="1">
      <alignment horizontal="left" vertical="center"/>
    </xf>
    <xf numFmtId="0" fontId="2" fillId="5" borderId="70" xfId="0" applyFont="1" applyFill="1" applyBorder="1" applyAlignment="1">
      <alignment horizontal="left" vertical="center"/>
    </xf>
    <xf numFmtId="0" fontId="0" fillId="4" borderId="13" xfId="0" applyFill="1" applyBorder="1" applyAlignment="1">
      <alignment horizontal="center" vertical="top"/>
    </xf>
    <xf numFmtId="0" fontId="0" fillId="4" borderId="18" xfId="0" applyFill="1" applyBorder="1" applyAlignment="1">
      <alignment horizontal="center" vertical="top"/>
    </xf>
    <xf numFmtId="0" fontId="0" fillId="4" borderId="28" xfId="0" applyFill="1" applyBorder="1" applyAlignment="1">
      <alignment horizontal="center" vertical="top"/>
    </xf>
    <xf numFmtId="0" fontId="0" fillId="0" borderId="22" xfId="0" applyBorder="1" applyAlignment="1">
      <alignment horizontal="center"/>
    </xf>
    <xf numFmtId="0" fontId="0" fillId="0" borderId="23" xfId="0" applyBorder="1" applyAlignment="1">
      <alignment vertical="center" wrapText="1"/>
    </xf>
    <xf numFmtId="0" fontId="0" fillId="0" borderId="24" xfId="0" applyBorder="1" applyAlignment="1">
      <alignment vertical="center" wrapText="1"/>
    </xf>
  </cellXfs>
  <cellStyles count="1">
    <cellStyle name="Normal" xfId="0" builtinId="0"/>
  </cellStyles>
  <dxfs count="4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2" defaultPivotStyle="PivotStyleLight16"/>
  <colors>
    <mruColors>
      <color rgb="FFB31105"/>
      <color rgb="FFFF99FF"/>
      <color rgb="FFCC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4</xdr:col>
      <xdr:colOff>38100</xdr:colOff>
      <xdr:row>4</xdr:row>
      <xdr:rowOff>104775</xdr:rowOff>
    </xdr:from>
    <xdr:to>
      <xdr:col>4</xdr:col>
      <xdr:colOff>352425</xdr:colOff>
      <xdr:row>4</xdr:row>
      <xdr:rowOff>104775</xdr:rowOff>
    </xdr:to>
    <xdr:cxnSp macro="">
      <xdr:nvCxnSpPr>
        <xdr:cNvPr id="4" name="Rak pilkoppling 3">
          <a:extLst>
            <a:ext uri="{FF2B5EF4-FFF2-40B4-BE49-F238E27FC236}">
              <a16:creationId xmlns:a16="http://schemas.microsoft.com/office/drawing/2014/main" id="{09267DD4-A3D7-4F2B-88B8-EB6C9FBB54BB}"/>
            </a:ext>
          </a:extLst>
        </xdr:cNvPr>
        <xdr:cNvCxnSpPr/>
      </xdr:nvCxnSpPr>
      <xdr:spPr>
        <a:xfrm>
          <a:off x="1943100" y="1371600"/>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xdr:row>
      <xdr:rowOff>95250</xdr:rowOff>
    </xdr:from>
    <xdr:to>
      <xdr:col>4</xdr:col>
      <xdr:colOff>352425</xdr:colOff>
      <xdr:row>6</xdr:row>
      <xdr:rowOff>95250</xdr:rowOff>
    </xdr:to>
    <xdr:cxnSp macro="">
      <xdr:nvCxnSpPr>
        <xdr:cNvPr id="5" name="Rak pilkoppling 4">
          <a:extLst>
            <a:ext uri="{FF2B5EF4-FFF2-40B4-BE49-F238E27FC236}">
              <a16:creationId xmlns:a16="http://schemas.microsoft.com/office/drawing/2014/main" id="{D891E8C6-C5E1-4394-B5A7-C0AD55178A8E}"/>
            </a:ext>
          </a:extLst>
        </xdr:cNvPr>
        <xdr:cNvCxnSpPr/>
      </xdr:nvCxnSpPr>
      <xdr:spPr>
        <a:xfrm>
          <a:off x="1943100" y="176212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8</xdr:row>
      <xdr:rowOff>95250</xdr:rowOff>
    </xdr:from>
    <xdr:to>
      <xdr:col>4</xdr:col>
      <xdr:colOff>333375</xdr:colOff>
      <xdr:row>8</xdr:row>
      <xdr:rowOff>95250</xdr:rowOff>
    </xdr:to>
    <xdr:cxnSp macro="">
      <xdr:nvCxnSpPr>
        <xdr:cNvPr id="6" name="Rak pilkoppling 5">
          <a:extLst>
            <a:ext uri="{FF2B5EF4-FFF2-40B4-BE49-F238E27FC236}">
              <a16:creationId xmlns:a16="http://schemas.microsoft.com/office/drawing/2014/main" id="{018F8C34-3208-4477-9B4B-D4D73DD4C2CB}"/>
            </a:ext>
          </a:extLst>
        </xdr:cNvPr>
        <xdr:cNvCxnSpPr/>
      </xdr:nvCxnSpPr>
      <xdr:spPr>
        <a:xfrm>
          <a:off x="1924050" y="216217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10</xdr:row>
      <xdr:rowOff>95250</xdr:rowOff>
    </xdr:from>
    <xdr:to>
      <xdr:col>4</xdr:col>
      <xdr:colOff>371475</xdr:colOff>
      <xdr:row>10</xdr:row>
      <xdr:rowOff>95250</xdr:rowOff>
    </xdr:to>
    <xdr:cxnSp macro="">
      <xdr:nvCxnSpPr>
        <xdr:cNvPr id="7" name="Rak pilkoppling 6">
          <a:extLst>
            <a:ext uri="{FF2B5EF4-FFF2-40B4-BE49-F238E27FC236}">
              <a16:creationId xmlns:a16="http://schemas.microsoft.com/office/drawing/2014/main" id="{7C380865-9235-4019-8ABC-49AED1BE7D1D}"/>
            </a:ext>
          </a:extLst>
        </xdr:cNvPr>
        <xdr:cNvCxnSpPr/>
      </xdr:nvCxnSpPr>
      <xdr:spPr>
        <a:xfrm>
          <a:off x="1962150" y="256222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12</xdr:row>
      <xdr:rowOff>95250</xdr:rowOff>
    </xdr:from>
    <xdr:to>
      <xdr:col>4</xdr:col>
      <xdr:colOff>361950</xdr:colOff>
      <xdr:row>12</xdr:row>
      <xdr:rowOff>95250</xdr:rowOff>
    </xdr:to>
    <xdr:cxnSp macro="">
      <xdr:nvCxnSpPr>
        <xdr:cNvPr id="8" name="Rak pilkoppling 7">
          <a:extLst>
            <a:ext uri="{FF2B5EF4-FFF2-40B4-BE49-F238E27FC236}">
              <a16:creationId xmlns:a16="http://schemas.microsoft.com/office/drawing/2014/main" id="{134EEC95-BC27-4E03-A3B9-F51C3F111F8F}"/>
            </a:ext>
          </a:extLst>
        </xdr:cNvPr>
        <xdr:cNvCxnSpPr/>
      </xdr:nvCxnSpPr>
      <xdr:spPr>
        <a:xfrm>
          <a:off x="1952625" y="296227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14</xdr:row>
      <xdr:rowOff>85725</xdr:rowOff>
    </xdr:from>
    <xdr:to>
      <xdr:col>4</xdr:col>
      <xdr:colOff>352425</xdr:colOff>
      <xdr:row>14</xdr:row>
      <xdr:rowOff>85725</xdr:rowOff>
    </xdr:to>
    <xdr:cxnSp macro="">
      <xdr:nvCxnSpPr>
        <xdr:cNvPr id="9" name="Rak pilkoppling 8">
          <a:extLst>
            <a:ext uri="{FF2B5EF4-FFF2-40B4-BE49-F238E27FC236}">
              <a16:creationId xmlns:a16="http://schemas.microsoft.com/office/drawing/2014/main" id="{D0AC39E3-8CD5-4E2E-8FEA-950638A1FBA2}"/>
            </a:ext>
          </a:extLst>
        </xdr:cNvPr>
        <xdr:cNvCxnSpPr/>
      </xdr:nvCxnSpPr>
      <xdr:spPr>
        <a:xfrm>
          <a:off x="1943100" y="3352800"/>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20</xdr:row>
      <xdr:rowOff>85725</xdr:rowOff>
    </xdr:from>
    <xdr:to>
      <xdr:col>4</xdr:col>
      <xdr:colOff>323850</xdr:colOff>
      <xdr:row>20</xdr:row>
      <xdr:rowOff>85725</xdr:rowOff>
    </xdr:to>
    <xdr:cxnSp macro="">
      <xdr:nvCxnSpPr>
        <xdr:cNvPr id="10" name="Rak pilkoppling 9">
          <a:extLst>
            <a:ext uri="{FF2B5EF4-FFF2-40B4-BE49-F238E27FC236}">
              <a16:creationId xmlns:a16="http://schemas.microsoft.com/office/drawing/2014/main" id="{701110C0-BF85-4F5C-9A74-3831A565D2E9}"/>
            </a:ext>
          </a:extLst>
        </xdr:cNvPr>
        <xdr:cNvCxnSpPr/>
      </xdr:nvCxnSpPr>
      <xdr:spPr>
        <a:xfrm>
          <a:off x="1914525" y="3752850"/>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22</xdr:row>
      <xdr:rowOff>85725</xdr:rowOff>
    </xdr:from>
    <xdr:to>
      <xdr:col>4</xdr:col>
      <xdr:colOff>342900</xdr:colOff>
      <xdr:row>22</xdr:row>
      <xdr:rowOff>85725</xdr:rowOff>
    </xdr:to>
    <xdr:cxnSp macro="">
      <xdr:nvCxnSpPr>
        <xdr:cNvPr id="11" name="Rak pilkoppling 10">
          <a:extLst>
            <a:ext uri="{FF2B5EF4-FFF2-40B4-BE49-F238E27FC236}">
              <a16:creationId xmlns:a16="http://schemas.microsoft.com/office/drawing/2014/main" id="{B3A7B9C6-8691-42A6-ADA0-2D1E0858EB88}"/>
            </a:ext>
          </a:extLst>
        </xdr:cNvPr>
        <xdr:cNvCxnSpPr/>
      </xdr:nvCxnSpPr>
      <xdr:spPr>
        <a:xfrm>
          <a:off x="1933575" y="4152900"/>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24</xdr:row>
      <xdr:rowOff>95250</xdr:rowOff>
    </xdr:from>
    <xdr:to>
      <xdr:col>4</xdr:col>
      <xdr:colOff>361950</xdr:colOff>
      <xdr:row>24</xdr:row>
      <xdr:rowOff>95250</xdr:rowOff>
    </xdr:to>
    <xdr:cxnSp macro="">
      <xdr:nvCxnSpPr>
        <xdr:cNvPr id="12" name="Rak pilkoppling 11">
          <a:extLst>
            <a:ext uri="{FF2B5EF4-FFF2-40B4-BE49-F238E27FC236}">
              <a16:creationId xmlns:a16="http://schemas.microsoft.com/office/drawing/2014/main" id="{4F21A877-8BD0-4F5E-8136-CDB67EC3C12E}"/>
            </a:ext>
          </a:extLst>
        </xdr:cNvPr>
        <xdr:cNvCxnSpPr/>
      </xdr:nvCxnSpPr>
      <xdr:spPr>
        <a:xfrm>
          <a:off x="1952625" y="456247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28</xdr:row>
      <xdr:rowOff>85725</xdr:rowOff>
    </xdr:from>
    <xdr:to>
      <xdr:col>4</xdr:col>
      <xdr:colOff>371475</xdr:colOff>
      <xdr:row>28</xdr:row>
      <xdr:rowOff>85725</xdr:rowOff>
    </xdr:to>
    <xdr:cxnSp macro="">
      <xdr:nvCxnSpPr>
        <xdr:cNvPr id="13" name="Rak pilkoppling 12">
          <a:extLst>
            <a:ext uri="{FF2B5EF4-FFF2-40B4-BE49-F238E27FC236}">
              <a16:creationId xmlns:a16="http://schemas.microsoft.com/office/drawing/2014/main" id="{185D9184-42C7-4A3E-A948-9029F03FC96F}"/>
            </a:ext>
          </a:extLst>
        </xdr:cNvPr>
        <xdr:cNvCxnSpPr/>
      </xdr:nvCxnSpPr>
      <xdr:spPr>
        <a:xfrm>
          <a:off x="1962150" y="5353050"/>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30</xdr:row>
      <xdr:rowOff>95250</xdr:rowOff>
    </xdr:from>
    <xdr:to>
      <xdr:col>4</xdr:col>
      <xdr:colOff>314325</xdr:colOff>
      <xdr:row>30</xdr:row>
      <xdr:rowOff>95250</xdr:rowOff>
    </xdr:to>
    <xdr:cxnSp macro="">
      <xdr:nvCxnSpPr>
        <xdr:cNvPr id="14" name="Rak pilkoppling 13">
          <a:extLst>
            <a:ext uri="{FF2B5EF4-FFF2-40B4-BE49-F238E27FC236}">
              <a16:creationId xmlns:a16="http://schemas.microsoft.com/office/drawing/2014/main" id="{B58858D9-7022-49D1-AD94-A3370F66DE86}"/>
            </a:ext>
          </a:extLst>
        </xdr:cNvPr>
        <xdr:cNvCxnSpPr/>
      </xdr:nvCxnSpPr>
      <xdr:spPr>
        <a:xfrm>
          <a:off x="1905000" y="576262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16</xdr:row>
      <xdr:rowOff>95250</xdr:rowOff>
    </xdr:from>
    <xdr:to>
      <xdr:col>4</xdr:col>
      <xdr:colOff>361950</xdr:colOff>
      <xdr:row>16</xdr:row>
      <xdr:rowOff>95250</xdr:rowOff>
    </xdr:to>
    <xdr:cxnSp macro="">
      <xdr:nvCxnSpPr>
        <xdr:cNvPr id="19" name="Rak pilkoppling 18">
          <a:extLst>
            <a:ext uri="{FF2B5EF4-FFF2-40B4-BE49-F238E27FC236}">
              <a16:creationId xmlns:a16="http://schemas.microsoft.com/office/drawing/2014/main" id="{5547423F-D0C8-4A72-8B93-CEE02D0A1200}"/>
            </a:ext>
          </a:extLst>
        </xdr:cNvPr>
        <xdr:cNvCxnSpPr/>
      </xdr:nvCxnSpPr>
      <xdr:spPr>
        <a:xfrm>
          <a:off x="1952625" y="492442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26</xdr:row>
      <xdr:rowOff>104775</xdr:rowOff>
    </xdr:from>
    <xdr:to>
      <xdr:col>4</xdr:col>
      <xdr:colOff>352425</xdr:colOff>
      <xdr:row>26</xdr:row>
      <xdr:rowOff>104775</xdr:rowOff>
    </xdr:to>
    <xdr:cxnSp macro="">
      <xdr:nvCxnSpPr>
        <xdr:cNvPr id="15" name="Rak pilkoppling 14">
          <a:extLst>
            <a:ext uri="{FF2B5EF4-FFF2-40B4-BE49-F238E27FC236}">
              <a16:creationId xmlns:a16="http://schemas.microsoft.com/office/drawing/2014/main" id="{F515A405-BF12-4AAE-8062-102CD2A7E929}"/>
            </a:ext>
          </a:extLst>
        </xdr:cNvPr>
        <xdr:cNvCxnSpPr/>
      </xdr:nvCxnSpPr>
      <xdr:spPr>
        <a:xfrm>
          <a:off x="2238375" y="541972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18</xdr:row>
      <xdr:rowOff>85725</xdr:rowOff>
    </xdr:from>
    <xdr:to>
      <xdr:col>4</xdr:col>
      <xdr:colOff>381000</xdr:colOff>
      <xdr:row>18</xdr:row>
      <xdr:rowOff>85725</xdr:rowOff>
    </xdr:to>
    <xdr:cxnSp macro="">
      <xdr:nvCxnSpPr>
        <xdr:cNvPr id="16" name="Rak pilkoppling 15">
          <a:extLst>
            <a:ext uri="{FF2B5EF4-FFF2-40B4-BE49-F238E27FC236}">
              <a16:creationId xmlns:a16="http://schemas.microsoft.com/office/drawing/2014/main" id="{BF0C22D9-199E-41A7-9647-4483B59B8320}"/>
            </a:ext>
          </a:extLst>
        </xdr:cNvPr>
        <xdr:cNvCxnSpPr/>
      </xdr:nvCxnSpPr>
      <xdr:spPr>
        <a:xfrm>
          <a:off x="2266950" y="3800475"/>
          <a:ext cx="3143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9526</xdr:colOff>
      <xdr:row>0</xdr:row>
      <xdr:rowOff>104774</xdr:rowOff>
    </xdr:from>
    <xdr:to>
      <xdr:col>14</xdr:col>
      <xdr:colOff>563828</xdr:colOff>
      <xdr:row>38</xdr:row>
      <xdr:rowOff>96435</xdr:rowOff>
    </xdr:to>
    <xdr:pic>
      <xdr:nvPicPr>
        <xdr:cNvPr id="2" name="Bildobjekt 1">
          <a:extLst>
            <a:ext uri="{FF2B5EF4-FFF2-40B4-BE49-F238E27FC236}">
              <a16:creationId xmlns:a16="http://schemas.microsoft.com/office/drawing/2014/main" id="{E4A4C38A-BF37-45C4-B573-1F3FB7A57E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67126" y="104774"/>
          <a:ext cx="5431102" cy="723066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06DCE-26E5-4FD6-AC1C-8092B4205C69}">
  <dimension ref="A1:AL46"/>
  <sheetViews>
    <sheetView tabSelected="1" zoomScaleNormal="100" workbookViewId="0">
      <pane xSplit="5" ySplit="3" topLeftCell="F13" activePane="bottomRight" state="frozen"/>
      <selection pane="topRight" activeCell="F1" sqref="F1"/>
      <selection pane="bottomLeft" activeCell="A4" sqref="A4"/>
      <selection pane="bottomRight" activeCell="P6" sqref="P6"/>
    </sheetView>
  </sheetViews>
  <sheetFormatPr defaultRowHeight="15"/>
  <cols>
    <col min="1" max="1" width="14.5703125" customWidth="1"/>
    <col min="2" max="2" width="4.85546875" customWidth="1"/>
    <col min="3" max="3" width="3.7109375" customWidth="1"/>
    <col min="4" max="4" width="12.42578125" customWidth="1"/>
    <col min="5" max="5" width="10.140625" customWidth="1"/>
    <col min="6" max="6" width="11.7109375" customWidth="1"/>
    <col min="7" max="7" width="7.140625" customWidth="1"/>
    <col min="8" max="8" width="11.7109375" customWidth="1"/>
    <col min="9" max="9" width="7.140625" customWidth="1"/>
    <col min="10" max="10" width="11.7109375" customWidth="1"/>
    <col min="11" max="11" width="7.140625" customWidth="1"/>
    <col min="12" max="12" width="11.7109375" customWidth="1"/>
    <col min="13" max="13" width="7.140625" customWidth="1"/>
    <col min="14" max="14" width="11.7109375" customWidth="1"/>
    <col min="15" max="15" width="7.140625" customWidth="1"/>
    <col min="16" max="16" width="11.7109375" customWidth="1"/>
    <col min="17" max="17" width="7.140625" customWidth="1"/>
    <col min="18" max="18" width="11.7109375" customWidth="1"/>
    <col min="19" max="19" width="7.140625" customWidth="1"/>
    <col min="20" max="20" width="11.7109375" customWidth="1"/>
    <col min="21" max="21" width="7.140625" customWidth="1"/>
    <col min="22" max="22" width="11.7109375" customWidth="1"/>
    <col min="23" max="23" width="7.140625" customWidth="1"/>
    <col min="24" max="24" width="10.85546875" customWidth="1"/>
    <col min="25" max="25" width="5.42578125" customWidth="1"/>
    <col min="26" max="26" width="10.85546875" customWidth="1"/>
    <col min="27" max="27" width="5.140625" customWidth="1"/>
    <col min="28" max="28" width="11.28515625" customWidth="1"/>
    <col min="29" max="29" width="5" customWidth="1"/>
    <col min="30" max="30" width="7.140625" customWidth="1"/>
    <col min="31" max="31" width="7.7109375" customWidth="1"/>
    <col min="32" max="33" width="6.7109375" customWidth="1"/>
    <col min="34" max="34" width="6.85546875" customWidth="1"/>
    <col min="35" max="35" width="5.85546875" customWidth="1"/>
    <col min="36" max="36" width="6" customWidth="1"/>
    <col min="37" max="37" width="11" customWidth="1"/>
    <col min="38" max="38" width="13.140625" customWidth="1"/>
  </cols>
  <sheetData>
    <row r="1" spans="1:38" ht="21.75" customHeight="1" thickBot="1">
      <c r="A1" s="156" t="s">
        <v>0</v>
      </c>
      <c r="B1" s="169" t="s">
        <v>1</v>
      </c>
      <c r="C1" s="157" t="s">
        <v>12</v>
      </c>
      <c r="D1" s="64"/>
      <c r="E1" s="65"/>
      <c r="F1" s="64"/>
      <c r="G1" s="65"/>
      <c r="H1" s="64"/>
      <c r="I1" s="65"/>
      <c r="J1" s="64"/>
      <c r="K1" s="65"/>
      <c r="L1" s="64"/>
      <c r="M1" s="65"/>
      <c r="N1" s="64"/>
      <c r="O1" s="65"/>
      <c r="P1" s="64"/>
      <c r="Q1" s="65"/>
      <c r="R1" s="64"/>
      <c r="S1" s="65"/>
      <c r="T1" s="64"/>
      <c r="U1" s="65"/>
      <c r="V1" s="64"/>
      <c r="W1" s="65"/>
      <c r="X1" s="58"/>
      <c r="Y1" s="60"/>
      <c r="Z1" s="59"/>
      <c r="AA1" s="60"/>
      <c r="AB1" s="62"/>
      <c r="AC1" s="63"/>
      <c r="AD1" s="163"/>
      <c r="AE1" s="164"/>
      <c r="AF1" s="161" t="s">
        <v>263</v>
      </c>
      <c r="AG1" s="162"/>
      <c r="AH1" s="162"/>
      <c r="AI1" s="45" t="s">
        <v>264</v>
      </c>
      <c r="AJ1" s="146" t="s">
        <v>274</v>
      </c>
      <c r="AK1" s="147"/>
      <c r="AL1" s="79" t="s">
        <v>293</v>
      </c>
    </row>
    <row r="2" spans="1:38" ht="15" customHeight="1">
      <c r="A2" s="148"/>
      <c r="B2" s="170"/>
      <c r="C2" s="158"/>
      <c r="D2" s="149" t="s">
        <v>2</v>
      </c>
      <c r="E2" s="168" t="s">
        <v>3</v>
      </c>
      <c r="F2" s="148" t="s">
        <v>271</v>
      </c>
      <c r="G2" s="171" t="s">
        <v>272</v>
      </c>
      <c r="H2" s="148" t="s">
        <v>273</v>
      </c>
      <c r="I2" s="171" t="s">
        <v>275</v>
      </c>
      <c r="J2" s="148" t="s">
        <v>276</v>
      </c>
      <c r="K2" s="171" t="s">
        <v>277</v>
      </c>
      <c r="L2" s="148" t="s">
        <v>278</v>
      </c>
      <c r="M2" s="171" t="s">
        <v>279</v>
      </c>
      <c r="N2" s="148" t="s">
        <v>280</v>
      </c>
      <c r="O2" s="171" t="s">
        <v>281</v>
      </c>
      <c r="P2" s="148" t="s">
        <v>282</v>
      </c>
      <c r="Q2" s="171" t="s">
        <v>283</v>
      </c>
      <c r="R2" s="148" t="s">
        <v>284</v>
      </c>
      <c r="S2" s="171" t="s">
        <v>285</v>
      </c>
      <c r="T2" s="148" t="s">
        <v>286</v>
      </c>
      <c r="U2" s="171" t="s">
        <v>287</v>
      </c>
      <c r="V2" s="148" t="s">
        <v>288</v>
      </c>
      <c r="W2" s="171" t="s">
        <v>289</v>
      </c>
      <c r="X2" s="150" t="s">
        <v>290</v>
      </c>
      <c r="Y2" s="61" t="s">
        <v>88</v>
      </c>
      <c r="Z2" s="152" t="s">
        <v>291</v>
      </c>
      <c r="AA2" s="61" t="s">
        <v>88</v>
      </c>
      <c r="AB2" s="154" t="s">
        <v>292</v>
      </c>
      <c r="AC2" s="61" t="s">
        <v>88</v>
      </c>
      <c r="AD2" s="165" t="s">
        <v>89</v>
      </c>
      <c r="AE2" s="166"/>
      <c r="AF2" s="159" t="s">
        <v>261</v>
      </c>
      <c r="AG2" s="159" t="s">
        <v>262</v>
      </c>
      <c r="AH2" s="159" t="s">
        <v>158</v>
      </c>
      <c r="AI2" s="159" t="s">
        <v>148</v>
      </c>
      <c r="AJ2" s="144" t="s">
        <v>91</v>
      </c>
      <c r="AK2" s="142" t="s">
        <v>268</v>
      </c>
      <c r="AL2" s="140" t="s">
        <v>270</v>
      </c>
    </row>
    <row r="3" spans="1:38" ht="19.5" customHeight="1" thickBot="1">
      <c r="A3" s="148"/>
      <c r="B3" s="170"/>
      <c r="C3" s="158"/>
      <c r="D3" s="149"/>
      <c r="E3" s="168"/>
      <c r="F3" s="149"/>
      <c r="G3" s="172"/>
      <c r="H3" s="149"/>
      <c r="I3" s="172"/>
      <c r="J3" s="149"/>
      <c r="K3" s="172"/>
      <c r="L3" s="149"/>
      <c r="M3" s="172"/>
      <c r="N3" s="149"/>
      <c r="O3" s="172"/>
      <c r="P3" s="149"/>
      <c r="Q3" s="172"/>
      <c r="R3" s="149"/>
      <c r="S3" s="172"/>
      <c r="T3" s="149"/>
      <c r="U3" s="172"/>
      <c r="V3" s="149"/>
      <c r="W3" s="173"/>
      <c r="X3" s="151"/>
      <c r="Y3" s="100">
        <v>10</v>
      </c>
      <c r="Z3" s="153"/>
      <c r="AA3" s="100">
        <v>11</v>
      </c>
      <c r="AB3" s="155"/>
      <c r="AC3" s="100">
        <v>12</v>
      </c>
      <c r="AD3" s="14" t="s">
        <v>6</v>
      </c>
      <c r="AE3" s="46" t="s">
        <v>90</v>
      </c>
      <c r="AF3" s="160"/>
      <c r="AG3" s="167"/>
      <c r="AH3" s="160"/>
      <c r="AI3" s="160"/>
      <c r="AJ3" s="145"/>
      <c r="AK3" s="143"/>
      <c r="AL3" s="141"/>
    </row>
    <row r="4" spans="1:38" ht="15.75" thickTop="1">
      <c r="A4" s="130" t="s">
        <v>14</v>
      </c>
      <c r="B4" s="125" t="s">
        <v>65</v>
      </c>
      <c r="C4" s="126">
        <v>1</v>
      </c>
      <c r="D4" s="81" t="s">
        <v>31</v>
      </c>
      <c r="E4" s="81" t="s">
        <v>17</v>
      </c>
      <c r="F4" s="75" t="s">
        <v>68</v>
      </c>
      <c r="G4" s="80">
        <v>40</v>
      </c>
      <c r="H4" s="81" t="s">
        <v>5</v>
      </c>
      <c r="I4" s="80">
        <v>25</v>
      </c>
      <c r="J4" s="81" t="s">
        <v>4</v>
      </c>
      <c r="K4" s="80">
        <v>25</v>
      </c>
      <c r="L4" s="81" t="s">
        <v>7</v>
      </c>
      <c r="M4" s="80">
        <v>10</v>
      </c>
      <c r="N4" s="81"/>
      <c r="O4" s="80"/>
      <c r="P4" s="81"/>
      <c r="Q4" s="82"/>
      <c r="R4" s="81"/>
      <c r="S4" s="80"/>
      <c r="T4" s="83"/>
      <c r="U4" s="82"/>
      <c r="V4" s="81"/>
      <c r="W4" s="80"/>
      <c r="X4" s="81"/>
      <c r="Y4" s="82"/>
      <c r="Z4" s="81"/>
      <c r="AA4" s="82"/>
      <c r="AB4" s="81"/>
      <c r="AC4" s="84"/>
      <c r="AD4" s="53">
        <f t="shared" ref="AD4:AD25" si="0">SUM(G4,I4,K4,M4,O4,Q4,S4,U4,W4)</f>
        <v>100</v>
      </c>
      <c r="AE4" s="19">
        <f t="shared" ref="AE4:AE24" si="1">SUM(Y4,AA4,AC4)</f>
        <v>0</v>
      </c>
      <c r="AF4" s="21"/>
      <c r="AG4" s="19"/>
      <c r="AH4" s="42"/>
      <c r="AI4" s="44"/>
      <c r="AJ4" s="47"/>
      <c r="AK4" s="18"/>
      <c r="AL4" s="49"/>
    </row>
    <row r="5" spans="1:38" ht="15.75" thickBot="1">
      <c r="A5" s="131"/>
      <c r="B5" s="139" t="s">
        <v>269</v>
      </c>
      <c r="C5" s="139"/>
      <c r="D5" s="139"/>
      <c r="E5" s="121"/>
      <c r="F5" s="76">
        <v>5</v>
      </c>
      <c r="G5" s="85">
        <f>$F5*G4</f>
        <v>200</v>
      </c>
      <c r="H5" s="86"/>
      <c r="I5" s="85">
        <f>$F5*I4</f>
        <v>125</v>
      </c>
      <c r="J5" s="86"/>
      <c r="K5" s="85">
        <f>$F5*K4</f>
        <v>125</v>
      </c>
      <c r="L5" s="86"/>
      <c r="M5" s="85">
        <f>$F5*M4</f>
        <v>50</v>
      </c>
      <c r="N5" s="86"/>
      <c r="O5" s="85">
        <f>$F5*O4</f>
        <v>0</v>
      </c>
      <c r="P5" s="86"/>
      <c r="Q5" s="85">
        <f>$F5*Q4</f>
        <v>0</v>
      </c>
      <c r="R5" s="86"/>
      <c r="S5" s="85">
        <f>$F5*S4</f>
        <v>0</v>
      </c>
      <c r="T5" s="88"/>
      <c r="U5" s="85">
        <f>$F5*U4</f>
        <v>0</v>
      </c>
      <c r="V5" s="86"/>
      <c r="W5" s="85">
        <f>$F5*W4</f>
        <v>0</v>
      </c>
      <c r="X5" s="86"/>
      <c r="Y5" s="85">
        <f>$F5*Y4</f>
        <v>0</v>
      </c>
      <c r="Z5" s="86"/>
      <c r="AA5" s="85">
        <f>$F5*AA4</f>
        <v>0</v>
      </c>
      <c r="AB5" s="86"/>
      <c r="AC5" s="89">
        <f>$F5*AC4</f>
        <v>0</v>
      </c>
      <c r="AD5" s="99">
        <f t="shared" si="0"/>
        <v>500</v>
      </c>
      <c r="AE5" s="52"/>
      <c r="AF5" s="21"/>
      <c r="AG5" s="19"/>
      <c r="AH5" s="42"/>
      <c r="AI5" s="53"/>
      <c r="AJ5" s="54"/>
      <c r="AK5" s="51"/>
      <c r="AL5" s="67"/>
    </row>
    <row r="6" spans="1:38" ht="15.75" thickTop="1">
      <c r="A6" s="137"/>
      <c r="B6" s="37"/>
      <c r="C6" s="127"/>
      <c r="D6" s="16"/>
      <c r="E6" s="16"/>
      <c r="F6" s="104" t="s">
        <v>4</v>
      </c>
      <c r="G6" s="91"/>
      <c r="H6" s="103"/>
      <c r="I6" s="91"/>
      <c r="J6" s="103"/>
      <c r="K6" s="91"/>
      <c r="L6" s="103"/>
      <c r="M6" s="91"/>
      <c r="N6" s="103"/>
      <c r="O6" s="91"/>
      <c r="P6" s="37"/>
      <c r="Q6" s="105"/>
      <c r="R6" s="103"/>
      <c r="S6" s="91"/>
      <c r="T6" s="37"/>
      <c r="U6" s="105"/>
      <c r="V6" s="37"/>
      <c r="W6" s="106"/>
      <c r="X6" s="37"/>
      <c r="Y6" s="105"/>
      <c r="Z6" s="37"/>
      <c r="AA6" s="105"/>
      <c r="AB6" s="103"/>
      <c r="AC6" s="43"/>
      <c r="AD6" s="53">
        <f t="shared" si="0"/>
        <v>0</v>
      </c>
      <c r="AE6" s="20">
        <f t="shared" si="1"/>
        <v>0</v>
      </c>
      <c r="AF6" s="39"/>
      <c r="AG6" s="40"/>
      <c r="AH6" s="41"/>
      <c r="AI6" s="43"/>
      <c r="AJ6" s="38"/>
      <c r="AK6" s="15"/>
      <c r="AL6" s="48"/>
    </row>
    <row r="7" spans="1:38" ht="15.75" thickBot="1">
      <c r="A7" s="138"/>
      <c r="B7" s="136" t="s">
        <v>269</v>
      </c>
      <c r="C7" s="136"/>
      <c r="D7" s="136"/>
      <c r="E7" s="122"/>
      <c r="F7" s="15"/>
      <c r="G7" s="102">
        <f>$F7*G6</f>
        <v>0</v>
      </c>
      <c r="H7" s="90"/>
      <c r="I7" s="102">
        <f>$F7*I6</f>
        <v>0</v>
      </c>
      <c r="J7" s="90"/>
      <c r="K7" s="102">
        <f>$F7*K6</f>
        <v>0</v>
      </c>
      <c r="L7" s="90"/>
      <c r="M7" s="102">
        <f>$F7*M6</f>
        <v>0</v>
      </c>
      <c r="N7" s="90"/>
      <c r="O7" s="102">
        <f>$F7*O6</f>
        <v>0</v>
      </c>
      <c r="P7" s="90"/>
      <c r="Q7" s="102">
        <f>$F7*Q6</f>
        <v>0</v>
      </c>
      <c r="R7" s="90"/>
      <c r="S7" s="102">
        <f>$F7*S6</f>
        <v>0</v>
      </c>
      <c r="T7" s="90"/>
      <c r="U7" s="102">
        <f>$F7*U6</f>
        <v>0</v>
      </c>
      <c r="V7" s="90"/>
      <c r="W7" s="102">
        <f>$F7*W6</f>
        <v>0</v>
      </c>
      <c r="X7" s="90"/>
      <c r="Y7" s="102">
        <f>$F7*Y6</f>
        <v>0</v>
      </c>
      <c r="Z7" s="90"/>
      <c r="AA7" s="102">
        <f>$F7*AA6</f>
        <v>0</v>
      </c>
      <c r="AB7" s="90"/>
      <c r="AC7" s="102">
        <f>$F7*AC6</f>
        <v>0</v>
      </c>
      <c r="AD7" s="99">
        <f t="shared" si="0"/>
        <v>0</v>
      </c>
      <c r="AE7" s="20"/>
      <c r="AF7" s="39"/>
      <c r="AG7" s="40"/>
      <c r="AH7" s="41"/>
      <c r="AI7" s="43"/>
      <c r="AJ7" s="38"/>
      <c r="AK7" s="15"/>
      <c r="AL7" s="48"/>
    </row>
    <row r="8" spans="1:38" ht="15.75" thickTop="1">
      <c r="A8" s="130"/>
      <c r="B8" s="125"/>
      <c r="C8" s="126"/>
      <c r="D8" s="81"/>
      <c r="E8" s="81"/>
      <c r="F8" s="75"/>
      <c r="G8" s="80"/>
      <c r="H8" s="81"/>
      <c r="I8" s="80"/>
      <c r="J8" s="81"/>
      <c r="K8" s="80"/>
      <c r="L8" s="81"/>
      <c r="M8" s="80"/>
      <c r="N8" s="81"/>
      <c r="O8" s="80"/>
      <c r="P8" s="81"/>
      <c r="Q8" s="82"/>
      <c r="R8" s="81"/>
      <c r="S8" s="80"/>
      <c r="T8" s="83"/>
      <c r="U8" s="82"/>
      <c r="V8" s="81"/>
      <c r="W8" s="80"/>
      <c r="X8" s="81"/>
      <c r="Y8" s="82"/>
      <c r="Z8" s="81"/>
      <c r="AA8" s="82"/>
      <c r="AB8" s="81"/>
      <c r="AC8" s="84"/>
      <c r="AD8" s="53">
        <f t="shared" si="0"/>
        <v>0</v>
      </c>
      <c r="AE8" s="19">
        <f t="shared" si="1"/>
        <v>0</v>
      </c>
      <c r="AF8" s="21"/>
      <c r="AG8" s="19"/>
      <c r="AH8" s="42"/>
      <c r="AI8" s="44"/>
      <c r="AJ8" s="47"/>
      <c r="AK8" s="18"/>
      <c r="AL8" s="18"/>
    </row>
    <row r="9" spans="1:38" ht="15.75" thickBot="1">
      <c r="A9" s="131"/>
      <c r="B9" s="139" t="s">
        <v>269</v>
      </c>
      <c r="C9" s="139"/>
      <c r="D9" s="139"/>
      <c r="E9" s="121"/>
      <c r="F9" s="76"/>
      <c r="G9" s="85">
        <f>$F9*G8</f>
        <v>0</v>
      </c>
      <c r="H9" s="86"/>
      <c r="I9" s="85">
        <f>$F9*I8</f>
        <v>0</v>
      </c>
      <c r="J9" s="86"/>
      <c r="K9" s="85">
        <f>$F9*K8</f>
        <v>0</v>
      </c>
      <c r="L9" s="86"/>
      <c r="M9" s="85">
        <f>$F9*M8</f>
        <v>0</v>
      </c>
      <c r="N9" s="86"/>
      <c r="O9" s="85">
        <f>$F9*O8</f>
        <v>0</v>
      </c>
      <c r="P9" s="86"/>
      <c r="Q9" s="85">
        <f>$F9*Q8</f>
        <v>0</v>
      </c>
      <c r="R9" s="86"/>
      <c r="S9" s="85">
        <f>$F9*S8</f>
        <v>0</v>
      </c>
      <c r="T9" s="88"/>
      <c r="U9" s="85">
        <f>$F9*U8</f>
        <v>0</v>
      </c>
      <c r="V9" s="86"/>
      <c r="W9" s="85">
        <f>$F9*W8</f>
        <v>0</v>
      </c>
      <c r="X9" s="86"/>
      <c r="Y9" s="85">
        <f>$F9*Y8</f>
        <v>0</v>
      </c>
      <c r="Z9" s="86"/>
      <c r="AA9" s="85">
        <f>$F9*AA8</f>
        <v>0</v>
      </c>
      <c r="AB9" s="86"/>
      <c r="AC9" s="89">
        <f>$F9*AC8</f>
        <v>0</v>
      </c>
      <c r="AD9" s="99">
        <f>SUM(G9,I9,K9,M9,O9,Q9,S9,U9,W9)</f>
        <v>0</v>
      </c>
      <c r="AE9" s="52"/>
      <c r="AF9" s="21"/>
      <c r="AG9" s="19"/>
      <c r="AH9" s="42"/>
      <c r="AI9" s="53"/>
      <c r="AJ9" s="54"/>
      <c r="AK9" s="51"/>
      <c r="AL9" s="51"/>
    </row>
    <row r="10" spans="1:38" ht="15.75" thickTop="1">
      <c r="A10" s="132"/>
      <c r="B10" s="37"/>
      <c r="C10" s="127"/>
      <c r="D10" s="16"/>
      <c r="E10" s="16"/>
      <c r="F10" s="107"/>
      <c r="G10" s="106"/>
      <c r="H10" s="37"/>
      <c r="I10" s="106"/>
      <c r="J10" s="103"/>
      <c r="K10" s="91"/>
      <c r="L10" s="37"/>
      <c r="M10" s="106"/>
      <c r="N10" s="103"/>
      <c r="O10" s="91"/>
      <c r="P10" s="37"/>
      <c r="Q10" s="108"/>
      <c r="R10" s="37"/>
      <c r="S10" s="106"/>
      <c r="T10" s="37"/>
      <c r="U10" s="108"/>
      <c r="V10" s="37"/>
      <c r="W10" s="106"/>
      <c r="X10" s="37"/>
      <c r="Y10" s="108"/>
      <c r="Z10" s="37"/>
      <c r="AA10" s="106"/>
      <c r="AB10" s="103"/>
      <c r="AC10" s="109"/>
      <c r="AD10" s="53">
        <f t="shared" si="0"/>
        <v>0</v>
      </c>
      <c r="AE10" s="20">
        <f t="shared" si="1"/>
        <v>0</v>
      </c>
      <c r="AF10" s="39"/>
      <c r="AG10" s="40"/>
      <c r="AH10" s="41"/>
      <c r="AI10" s="43"/>
      <c r="AJ10" s="38"/>
      <c r="AK10" s="15"/>
      <c r="AL10" s="15"/>
    </row>
    <row r="11" spans="1:38" ht="15.75" thickBot="1">
      <c r="A11" s="133"/>
      <c r="B11" s="136" t="s">
        <v>269</v>
      </c>
      <c r="C11" s="136"/>
      <c r="D11" s="136"/>
      <c r="E11" s="122"/>
      <c r="F11" s="15"/>
      <c r="G11" s="102">
        <f>$F11*G10</f>
        <v>0</v>
      </c>
      <c r="H11" s="16"/>
      <c r="I11" s="102">
        <f>$F11*I10</f>
        <v>0</v>
      </c>
      <c r="J11" s="16"/>
      <c r="K11" s="102">
        <f>$F11*K10</f>
        <v>0</v>
      </c>
      <c r="L11" s="16"/>
      <c r="M11" s="102">
        <f>$F11*M10</f>
        <v>0</v>
      </c>
      <c r="N11" s="16"/>
      <c r="O11" s="102">
        <f>$F11*O10</f>
        <v>0</v>
      </c>
      <c r="P11" s="16"/>
      <c r="Q11" s="102">
        <f>$F11*Q10</f>
        <v>0</v>
      </c>
      <c r="R11" s="16"/>
      <c r="S11" s="102">
        <f>$F11*S10</f>
        <v>0</v>
      </c>
      <c r="T11" s="16"/>
      <c r="U11" s="102">
        <f>$F11*U10</f>
        <v>0</v>
      </c>
      <c r="V11" s="16"/>
      <c r="W11" s="102">
        <f>$F11*W10</f>
        <v>0</v>
      </c>
      <c r="X11" s="16"/>
      <c r="Y11" s="102">
        <f>$F11*Y10</f>
        <v>0</v>
      </c>
      <c r="Z11" s="16"/>
      <c r="AA11" s="102">
        <f>$F11*AA10</f>
        <v>0</v>
      </c>
      <c r="AB11" s="16"/>
      <c r="AC11" s="102">
        <f>$F11*AC10</f>
        <v>0</v>
      </c>
      <c r="AD11" s="99">
        <f>SUM(G11,I11,K11,M11,O11,Q11,S11,U11,W11)</f>
        <v>0</v>
      </c>
      <c r="AE11" s="20"/>
      <c r="AF11" s="39"/>
      <c r="AG11" s="40"/>
      <c r="AH11" s="41"/>
      <c r="AI11" s="43"/>
      <c r="AJ11" s="38"/>
      <c r="AK11" s="15"/>
      <c r="AL11" s="15"/>
    </row>
    <row r="12" spans="1:38" ht="15.75" thickTop="1">
      <c r="A12" s="130"/>
      <c r="B12" s="125"/>
      <c r="C12" s="126"/>
      <c r="D12" s="81"/>
      <c r="E12" s="81"/>
      <c r="F12" s="75"/>
      <c r="G12" s="80"/>
      <c r="H12" s="81"/>
      <c r="I12" s="80"/>
      <c r="J12" s="81"/>
      <c r="K12" s="80"/>
      <c r="L12" s="81"/>
      <c r="M12" s="80"/>
      <c r="N12" s="81"/>
      <c r="O12" s="80"/>
      <c r="P12" s="81"/>
      <c r="Q12" s="82"/>
      <c r="R12" s="81"/>
      <c r="S12" s="80"/>
      <c r="T12" s="83"/>
      <c r="U12" s="82"/>
      <c r="V12" s="81"/>
      <c r="W12" s="80"/>
      <c r="X12" s="81"/>
      <c r="Y12" s="82"/>
      <c r="Z12" s="81"/>
      <c r="AA12" s="82"/>
      <c r="AB12" s="81"/>
      <c r="AC12" s="84"/>
      <c r="AD12" s="53">
        <f t="shared" si="0"/>
        <v>0</v>
      </c>
      <c r="AE12" s="19">
        <f t="shared" si="1"/>
        <v>0</v>
      </c>
      <c r="AF12" s="21"/>
      <c r="AG12" s="19"/>
      <c r="AH12" s="42"/>
      <c r="AI12" s="44"/>
      <c r="AJ12" s="47"/>
      <c r="AK12" s="18"/>
      <c r="AL12" s="49"/>
    </row>
    <row r="13" spans="1:38" ht="15.75" thickBot="1">
      <c r="A13" s="131"/>
      <c r="B13" s="139" t="s">
        <v>269</v>
      </c>
      <c r="C13" s="139"/>
      <c r="D13" s="139"/>
      <c r="E13" s="121"/>
      <c r="F13" s="76"/>
      <c r="G13" s="85">
        <f>$F13*G12</f>
        <v>0</v>
      </c>
      <c r="H13" s="86"/>
      <c r="I13" s="85">
        <f>$F13*I12</f>
        <v>0</v>
      </c>
      <c r="J13" s="86"/>
      <c r="K13" s="85">
        <f>$F13*K12</f>
        <v>0</v>
      </c>
      <c r="L13" s="86"/>
      <c r="M13" s="85">
        <f>$F13*M12</f>
        <v>0</v>
      </c>
      <c r="N13" s="86"/>
      <c r="O13" s="85">
        <f>$F13*O12</f>
        <v>0</v>
      </c>
      <c r="P13" s="86"/>
      <c r="Q13" s="85">
        <f>$F13*Q12</f>
        <v>0</v>
      </c>
      <c r="R13" s="86"/>
      <c r="S13" s="85">
        <f>$F13*S12</f>
        <v>0</v>
      </c>
      <c r="T13" s="88"/>
      <c r="U13" s="85">
        <f>$F13*U12</f>
        <v>0</v>
      </c>
      <c r="V13" s="86"/>
      <c r="W13" s="85">
        <f>$F13*W12</f>
        <v>0</v>
      </c>
      <c r="X13" s="86"/>
      <c r="Y13" s="85">
        <f>$F13*Y12</f>
        <v>0</v>
      </c>
      <c r="Z13" s="86"/>
      <c r="AA13" s="85">
        <f>$F13*AA12</f>
        <v>0</v>
      </c>
      <c r="AB13" s="86"/>
      <c r="AC13" s="89">
        <f>$F13*AC12</f>
        <v>0</v>
      </c>
      <c r="AD13" s="17">
        <f t="shared" si="0"/>
        <v>0</v>
      </c>
      <c r="AE13" s="52"/>
      <c r="AF13" s="21"/>
      <c r="AG13" s="19"/>
      <c r="AH13" s="42"/>
      <c r="AI13" s="53"/>
      <c r="AJ13" s="54"/>
      <c r="AK13" s="51"/>
      <c r="AL13" s="67"/>
    </row>
    <row r="14" spans="1:38" ht="15.75" thickTop="1">
      <c r="A14" s="132"/>
      <c r="B14" s="128"/>
      <c r="C14" s="43"/>
      <c r="D14" s="16"/>
      <c r="E14" s="16"/>
      <c r="F14" s="104"/>
      <c r="G14" s="91"/>
      <c r="H14" s="37"/>
      <c r="I14" s="106"/>
      <c r="J14" s="37"/>
      <c r="K14" s="106"/>
      <c r="L14" s="37"/>
      <c r="M14" s="106"/>
      <c r="N14" s="37"/>
      <c r="O14" s="106"/>
      <c r="P14" s="37"/>
      <c r="Q14" s="105"/>
      <c r="R14" s="103"/>
      <c r="S14" s="91"/>
      <c r="T14" s="37"/>
      <c r="U14" s="105"/>
      <c r="V14" s="37"/>
      <c r="W14" s="106"/>
      <c r="X14" s="103"/>
      <c r="Y14" s="43"/>
      <c r="Z14" s="103"/>
      <c r="AA14" s="43"/>
      <c r="AB14" s="37"/>
      <c r="AC14" s="110"/>
      <c r="AD14" s="53">
        <f t="shared" si="0"/>
        <v>0</v>
      </c>
      <c r="AE14" s="20">
        <f t="shared" si="1"/>
        <v>0</v>
      </c>
      <c r="AF14" s="39"/>
      <c r="AG14" s="40"/>
      <c r="AH14" s="41"/>
      <c r="AI14" s="43"/>
      <c r="AJ14" s="38"/>
      <c r="AK14" s="15"/>
      <c r="AL14" s="48"/>
    </row>
    <row r="15" spans="1:38" ht="15.75" thickBot="1">
      <c r="A15" s="133"/>
      <c r="B15" s="136" t="s">
        <v>269</v>
      </c>
      <c r="C15" s="136"/>
      <c r="D15" s="136"/>
      <c r="E15" s="122"/>
      <c r="F15" s="15"/>
      <c r="G15" s="102">
        <f>$F15*G14</f>
        <v>0</v>
      </c>
      <c r="H15" s="16"/>
      <c r="I15" s="102">
        <f>$F15*I14</f>
        <v>0</v>
      </c>
      <c r="J15" s="16"/>
      <c r="K15" s="102">
        <f>$F15*K14</f>
        <v>0</v>
      </c>
      <c r="L15" s="16"/>
      <c r="M15" s="102">
        <f>$F15*M14</f>
        <v>0</v>
      </c>
      <c r="N15" s="16"/>
      <c r="O15" s="102">
        <f>$F15*O14</f>
        <v>0</v>
      </c>
      <c r="P15" s="16"/>
      <c r="Q15" s="102">
        <f>$F15*Q14</f>
        <v>0</v>
      </c>
      <c r="R15" s="16"/>
      <c r="S15" s="102">
        <f>$F15*S14</f>
        <v>0</v>
      </c>
      <c r="T15" s="16"/>
      <c r="U15" s="102">
        <f>$F15*U14</f>
        <v>0</v>
      </c>
      <c r="V15" s="16"/>
      <c r="W15" s="102">
        <f>$F15*W14</f>
        <v>0</v>
      </c>
      <c r="X15" s="16"/>
      <c r="Y15" s="102">
        <f>$F15*Y14</f>
        <v>0</v>
      </c>
      <c r="Z15" s="16"/>
      <c r="AA15" s="102">
        <f>$F15*AA14</f>
        <v>0</v>
      </c>
      <c r="AB15" s="16"/>
      <c r="AC15" s="102">
        <f>$F15*AC14</f>
        <v>0</v>
      </c>
      <c r="AD15" s="99">
        <f t="shared" si="0"/>
        <v>0</v>
      </c>
      <c r="AE15" s="20"/>
      <c r="AF15" s="39"/>
      <c r="AG15" s="40"/>
      <c r="AH15" s="41"/>
      <c r="AI15" s="43"/>
      <c r="AJ15" s="38"/>
      <c r="AK15" s="15"/>
      <c r="AL15" s="48"/>
    </row>
    <row r="16" spans="1:38" ht="15.75" thickTop="1">
      <c r="A16" s="130"/>
      <c r="B16" s="125"/>
      <c r="C16" s="126"/>
      <c r="D16" s="81"/>
      <c r="E16" s="81"/>
      <c r="F16" s="75"/>
      <c r="G16" s="80"/>
      <c r="H16" s="81"/>
      <c r="I16" s="80"/>
      <c r="J16" s="81"/>
      <c r="K16" s="80"/>
      <c r="L16" s="81"/>
      <c r="M16" s="80"/>
      <c r="N16" s="81"/>
      <c r="O16" s="80"/>
      <c r="P16" s="81"/>
      <c r="Q16" s="82"/>
      <c r="R16" s="81"/>
      <c r="S16" s="80"/>
      <c r="T16" s="83"/>
      <c r="U16" s="82"/>
      <c r="V16" s="81"/>
      <c r="W16" s="80"/>
      <c r="X16" s="81"/>
      <c r="Y16" s="82"/>
      <c r="Z16" s="81"/>
      <c r="AA16" s="82"/>
      <c r="AB16" s="81"/>
      <c r="AC16" s="84"/>
      <c r="AD16" s="53">
        <f t="shared" ref="AD16:AD17" si="2">SUM(G16,I16,K16,M16,O16,Q16,S16,U16,W16)</f>
        <v>0</v>
      </c>
      <c r="AE16" s="19">
        <f t="shared" ref="AE16" si="3">SUM(Y16,AA16,AC16)</f>
        <v>0</v>
      </c>
      <c r="AF16" s="21"/>
      <c r="AG16" s="19"/>
      <c r="AH16" s="42"/>
      <c r="AI16" s="44"/>
      <c r="AJ16" s="47"/>
      <c r="AK16" s="18"/>
      <c r="AL16" s="49"/>
    </row>
    <row r="17" spans="1:38" ht="15.75" thickBot="1">
      <c r="A17" s="131"/>
      <c r="B17" s="139" t="s">
        <v>269</v>
      </c>
      <c r="C17" s="139"/>
      <c r="D17" s="139"/>
      <c r="E17" s="121"/>
      <c r="F17" s="76"/>
      <c r="G17" s="85">
        <f>$F17*G16</f>
        <v>0</v>
      </c>
      <c r="H17" s="86"/>
      <c r="I17" s="85">
        <f>$F17*I16</f>
        <v>0</v>
      </c>
      <c r="J17" s="86"/>
      <c r="K17" s="85">
        <f>$F17*K16</f>
        <v>0</v>
      </c>
      <c r="L17" s="86"/>
      <c r="M17" s="85">
        <f>$F17*M16</f>
        <v>0</v>
      </c>
      <c r="N17" s="86"/>
      <c r="O17" s="85">
        <f>$F17*O16</f>
        <v>0</v>
      </c>
      <c r="P17" s="86"/>
      <c r="Q17" s="87"/>
      <c r="R17" s="86"/>
      <c r="S17" s="85">
        <f>$F17*S16</f>
        <v>0</v>
      </c>
      <c r="T17" s="88"/>
      <c r="U17" s="85">
        <f>$F17*U16</f>
        <v>0</v>
      </c>
      <c r="V17" s="86"/>
      <c r="W17" s="85">
        <f>$F17*W16</f>
        <v>0</v>
      </c>
      <c r="X17" s="86"/>
      <c r="Y17" s="85">
        <f>$F17*Y16</f>
        <v>0</v>
      </c>
      <c r="Z17" s="86"/>
      <c r="AA17" s="85">
        <f>$F17*AA16</f>
        <v>0</v>
      </c>
      <c r="AB17" s="86"/>
      <c r="AC17" s="89">
        <f>$F17*AC16</f>
        <v>0</v>
      </c>
      <c r="AD17" s="99">
        <f t="shared" si="2"/>
        <v>0</v>
      </c>
      <c r="AE17" s="52"/>
      <c r="AF17" s="21"/>
      <c r="AG17" s="19"/>
      <c r="AH17" s="42"/>
      <c r="AI17" s="53"/>
      <c r="AJ17" s="54"/>
      <c r="AK17" s="51"/>
      <c r="AL17" s="67"/>
    </row>
    <row r="18" spans="1:38" ht="15.75" thickTop="1">
      <c r="A18" s="132"/>
      <c r="B18" s="128"/>
      <c r="C18" s="43"/>
      <c r="D18" s="16"/>
      <c r="E18" s="16"/>
      <c r="F18" s="104"/>
      <c r="G18" s="43"/>
      <c r="H18" s="37"/>
      <c r="I18" s="105"/>
      <c r="J18" s="103"/>
      <c r="K18" s="43"/>
      <c r="L18" s="16"/>
      <c r="M18" s="50"/>
      <c r="N18" s="37"/>
      <c r="O18" s="105"/>
      <c r="P18" s="37"/>
      <c r="Q18" s="105"/>
      <c r="R18" s="103"/>
      <c r="S18" s="43"/>
      <c r="T18" s="37"/>
      <c r="U18" s="105"/>
      <c r="V18" s="37"/>
      <c r="W18" s="105"/>
      <c r="X18" s="37"/>
      <c r="Y18" s="105"/>
      <c r="Z18" s="37"/>
      <c r="AA18" s="105"/>
      <c r="AB18" s="103"/>
      <c r="AC18" s="43"/>
      <c r="AD18" s="53">
        <f>SUM(G18,I18,K18,M18,O18,Q18,S18,U18,W18)</f>
        <v>0</v>
      </c>
      <c r="AE18" s="37">
        <f>SUM(Y18,AA18,AC18)</f>
        <v>0</v>
      </c>
      <c r="AF18" s="16"/>
      <c r="AG18" s="20"/>
      <c r="AH18" s="68"/>
      <c r="AI18" s="43"/>
      <c r="AJ18" s="38"/>
      <c r="AK18" s="13"/>
      <c r="AL18" s="13"/>
    </row>
    <row r="19" spans="1:38" ht="15.75" thickBot="1">
      <c r="A19" s="133"/>
      <c r="B19" s="136" t="s">
        <v>269</v>
      </c>
      <c r="C19" s="136"/>
      <c r="D19" s="136"/>
      <c r="E19" s="122"/>
      <c r="F19" s="15"/>
      <c r="G19" s="102">
        <f>$F19*G18</f>
        <v>0</v>
      </c>
      <c r="H19" s="16"/>
      <c r="I19" s="102">
        <f>$F19*I18</f>
        <v>0</v>
      </c>
      <c r="J19" s="16"/>
      <c r="K19" s="102">
        <f>$F19*K18</f>
        <v>0</v>
      </c>
      <c r="L19" s="16"/>
      <c r="M19" s="102">
        <f>$F19*M18</f>
        <v>0</v>
      </c>
      <c r="N19" s="16"/>
      <c r="O19" s="102">
        <f>$F19*O18</f>
        <v>0</v>
      </c>
      <c r="P19" s="16"/>
      <c r="Q19" s="102">
        <f>$F19*Q18</f>
        <v>0</v>
      </c>
      <c r="R19" s="16"/>
      <c r="S19" s="102">
        <f>$F19*S18</f>
        <v>0</v>
      </c>
      <c r="T19" s="16"/>
      <c r="U19" s="102">
        <f>$F19*U18</f>
        <v>0</v>
      </c>
      <c r="V19" s="16"/>
      <c r="W19" s="102">
        <f>$F19*W18</f>
        <v>0</v>
      </c>
      <c r="X19" s="16"/>
      <c r="Y19" s="102">
        <f>$F19*Y18</f>
        <v>0</v>
      </c>
      <c r="Z19" s="16"/>
      <c r="AA19" s="102">
        <f>$F19*AA18</f>
        <v>0</v>
      </c>
      <c r="AB19" s="16"/>
      <c r="AC19" s="102">
        <f>$F19*AC18</f>
        <v>0</v>
      </c>
      <c r="AD19" s="99">
        <f>SUM(G19,I19,K19,M19,O19,Q19,S19,U19,W19)</f>
        <v>0</v>
      </c>
      <c r="AE19" s="50"/>
      <c r="AF19" s="16"/>
      <c r="AG19" s="20"/>
      <c r="AH19" s="41"/>
      <c r="AI19" s="50"/>
      <c r="AJ19" s="66"/>
      <c r="AK19" s="36"/>
      <c r="AL19" s="13"/>
    </row>
    <row r="20" spans="1:38" ht="15.75" thickTop="1">
      <c r="A20" s="130"/>
      <c r="B20" s="125"/>
      <c r="C20" s="129"/>
      <c r="D20" s="81"/>
      <c r="E20" s="81"/>
      <c r="F20" s="75"/>
      <c r="G20" s="80"/>
      <c r="H20" s="81"/>
      <c r="I20" s="80"/>
      <c r="J20" s="81"/>
      <c r="K20" s="80"/>
      <c r="L20" s="81"/>
      <c r="M20" s="80"/>
      <c r="N20" s="81"/>
      <c r="O20" s="80"/>
      <c r="P20" s="81"/>
      <c r="Q20" s="82"/>
      <c r="R20" s="81"/>
      <c r="S20" s="80"/>
      <c r="T20" s="83"/>
      <c r="U20" s="82"/>
      <c r="V20" s="81"/>
      <c r="W20" s="80"/>
      <c r="X20" s="81"/>
      <c r="Y20" s="82"/>
      <c r="Z20" s="81"/>
      <c r="AA20" s="82"/>
      <c r="AB20" s="81"/>
      <c r="AC20" s="84"/>
      <c r="AD20" s="53">
        <f t="shared" si="0"/>
        <v>0</v>
      </c>
      <c r="AE20" s="19">
        <f t="shared" si="1"/>
        <v>0</v>
      </c>
      <c r="AF20" s="21"/>
      <c r="AG20" s="19"/>
      <c r="AH20" s="42"/>
      <c r="AI20" s="44"/>
      <c r="AJ20" s="47"/>
      <c r="AK20" s="18"/>
      <c r="AL20" s="18"/>
    </row>
    <row r="21" spans="1:38" ht="15.75" thickBot="1">
      <c r="A21" s="131"/>
      <c r="B21" s="139" t="s">
        <v>269</v>
      </c>
      <c r="C21" s="139"/>
      <c r="D21" s="139"/>
      <c r="E21" s="121"/>
      <c r="F21" s="76"/>
      <c r="G21" s="85">
        <f>$F21*G20</f>
        <v>0</v>
      </c>
      <c r="H21" s="86"/>
      <c r="I21" s="85">
        <f>$F21*I20</f>
        <v>0</v>
      </c>
      <c r="J21" s="86"/>
      <c r="K21" s="85">
        <f>$F21*K20</f>
        <v>0</v>
      </c>
      <c r="L21" s="86"/>
      <c r="M21" s="85">
        <f>$F21*M20</f>
        <v>0</v>
      </c>
      <c r="N21" s="86"/>
      <c r="O21" s="85">
        <f>$F21*O20</f>
        <v>0</v>
      </c>
      <c r="P21" s="86"/>
      <c r="Q21" s="87">
        <f>$F21*Q20</f>
        <v>0</v>
      </c>
      <c r="R21" s="86"/>
      <c r="S21" s="85">
        <f>$F21*S20</f>
        <v>0</v>
      </c>
      <c r="T21" s="88"/>
      <c r="U21" s="85">
        <f>$F21*U20</f>
        <v>0</v>
      </c>
      <c r="V21" s="86"/>
      <c r="W21" s="85">
        <f>$F21*W20</f>
        <v>0</v>
      </c>
      <c r="X21" s="86"/>
      <c r="Y21" s="85">
        <f>$F21*Y20</f>
        <v>0</v>
      </c>
      <c r="Z21" s="86"/>
      <c r="AA21" s="85">
        <f>$F21*AA20</f>
        <v>0</v>
      </c>
      <c r="AB21" s="86"/>
      <c r="AC21" s="89">
        <f>$F21*AC20</f>
        <v>0</v>
      </c>
      <c r="AD21" s="99">
        <f>SUM(G21,I21,K21,M21,O21,Q21,S21,U21,W21)</f>
        <v>0</v>
      </c>
      <c r="AE21" s="52"/>
      <c r="AF21" s="21"/>
      <c r="AG21" s="19"/>
      <c r="AH21" s="42"/>
      <c r="AI21" s="53"/>
      <c r="AJ21" s="54"/>
      <c r="AK21" s="51"/>
      <c r="AL21" s="51"/>
    </row>
    <row r="22" spans="1:38" ht="15.75" thickTop="1">
      <c r="A22" s="132"/>
      <c r="B22" s="37"/>
      <c r="C22" s="127"/>
      <c r="D22" s="16"/>
      <c r="E22" s="16"/>
      <c r="F22" s="104"/>
      <c r="G22" s="102"/>
      <c r="H22" s="103"/>
      <c r="I22" s="91"/>
      <c r="J22" s="16"/>
      <c r="K22" s="50"/>
      <c r="L22" s="16"/>
      <c r="M22" s="50"/>
      <c r="N22" s="16"/>
      <c r="O22" s="50"/>
      <c r="P22" s="16"/>
      <c r="Q22" s="50"/>
      <c r="R22" s="16"/>
      <c r="S22" s="50"/>
      <c r="T22" s="37"/>
      <c r="U22" s="105"/>
      <c r="V22" s="16"/>
      <c r="W22" s="50"/>
      <c r="X22" s="16"/>
      <c r="Y22" s="50"/>
      <c r="Z22" s="16"/>
      <c r="AA22" s="50"/>
      <c r="AB22" s="16"/>
      <c r="AC22" s="50"/>
      <c r="AD22" s="53">
        <f t="shared" si="0"/>
        <v>0</v>
      </c>
      <c r="AE22" s="20">
        <f t="shared" si="1"/>
        <v>0</v>
      </c>
      <c r="AF22" s="39"/>
      <c r="AG22" s="40"/>
      <c r="AH22" s="41"/>
      <c r="AI22" s="43"/>
      <c r="AJ22" s="38"/>
      <c r="AK22" s="15"/>
      <c r="AL22" s="48"/>
    </row>
    <row r="23" spans="1:38" ht="15.75" thickBot="1">
      <c r="A23" s="133"/>
      <c r="B23" s="136" t="s">
        <v>269</v>
      </c>
      <c r="C23" s="136"/>
      <c r="D23" s="136"/>
      <c r="E23" s="122"/>
      <c r="F23" s="15"/>
      <c r="G23" s="102">
        <f>$F23*G22</f>
        <v>0</v>
      </c>
      <c r="H23" s="16"/>
      <c r="I23" s="102">
        <f>$F23*I22</f>
        <v>0</v>
      </c>
      <c r="J23" s="16"/>
      <c r="K23" s="102">
        <f>$F23*K22</f>
        <v>0</v>
      </c>
      <c r="L23" s="16"/>
      <c r="M23" s="102">
        <f>$F23*M22</f>
        <v>0</v>
      </c>
      <c r="N23" s="16"/>
      <c r="O23" s="102">
        <f>$F23*O22</f>
        <v>0</v>
      </c>
      <c r="P23" s="16"/>
      <c r="Q23" s="102">
        <f>$F23*Q22</f>
        <v>0</v>
      </c>
      <c r="R23" s="16"/>
      <c r="S23" s="102">
        <f>$F23*S22</f>
        <v>0</v>
      </c>
      <c r="T23" s="16"/>
      <c r="U23" s="102">
        <f>$F23*U22</f>
        <v>0</v>
      </c>
      <c r="V23" s="16"/>
      <c r="W23" s="102">
        <f>$F23*W22</f>
        <v>0</v>
      </c>
      <c r="X23" s="16"/>
      <c r="Y23" s="102">
        <f>$F23*Y22</f>
        <v>0</v>
      </c>
      <c r="Z23" s="16"/>
      <c r="AA23" s="102">
        <f>$F23*AA22</f>
        <v>0</v>
      </c>
      <c r="AB23" s="16"/>
      <c r="AC23" s="102">
        <f>$F23*AC22</f>
        <v>0</v>
      </c>
      <c r="AD23" s="99">
        <f t="shared" si="0"/>
        <v>0</v>
      </c>
      <c r="AE23" s="20"/>
      <c r="AF23" s="39"/>
      <c r="AG23" s="40"/>
      <c r="AH23" s="41"/>
      <c r="AI23" s="43"/>
      <c r="AJ23" s="38"/>
      <c r="AK23" s="15"/>
      <c r="AL23" s="48"/>
    </row>
    <row r="24" spans="1:38" ht="15.75" thickTop="1">
      <c r="A24" s="130"/>
      <c r="B24" s="125"/>
      <c r="C24" s="129"/>
      <c r="D24" s="81"/>
      <c r="E24" s="81"/>
      <c r="F24" s="75"/>
      <c r="G24" s="80"/>
      <c r="H24" s="81"/>
      <c r="I24" s="80"/>
      <c r="J24" s="81"/>
      <c r="K24" s="80"/>
      <c r="L24" s="81"/>
      <c r="M24" s="80"/>
      <c r="N24" s="81"/>
      <c r="O24" s="80"/>
      <c r="P24" s="81"/>
      <c r="Q24" s="82"/>
      <c r="R24" s="81"/>
      <c r="S24" s="80"/>
      <c r="T24" s="83"/>
      <c r="U24" s="82"/>
      <c r="V24" s="81"/>
      <c r="W24" s="80"/>
      <c r="X24" s="81"/>
      <c r="Y24" s="82"/>
      <c r="Z24" s="81"/>
      <c r="AA24" s="82"/>
      <c r="AB24" s="81"/>
      <c r="AC24" s="84"/>
      <c r="AD24" s="53">
        <f t="shared" si="0"/>
        <v>0</v>
      </c>
      <c r="AE24" s="19">
        <f t="shared" si="1"/>
        <v>0</v>
      </c>
      <c r="AF24" s="21"/>
      <c r="AG24" s="19"/>
      <c r="AH24" s="42"/>
      <c r="AI24" s="44"/>
      <c r="AJ24" s="47"/>
      <c r="AK24" s="18"/>
      <c r="AL24" s="49"/>
    </row>
    <row r="25" spans="1:38" ht="15.75" thickBot="1">
      <c r="A25" s="131"/>
      <c r="B25" s="139" t="s">
        <v>269</v>
      </c>
      <c r="C25" s="139"/>
      <c r="D25" s="139"/>
      <c r="E25" s="121"/>
      <c r="F25" s="76"/>
      <c r="G25" s="85">
        <f>$F25*G24</f>
        <v>0</v>
      </c>
      <c r="H25" s="86"/>
      <c r="I25" s="85">
        <f>$F25*I24</f>
        <v>0</v>
      </c>
      <c r="J25" s="86"/>
      <c r="K25" s="85">
        <f>$F25*K24</f>
        <v>0</v>
      </c>
      <c r="L25" s="86"/>
      <c r="M25" s="85">
        <f>$F25*M24</f>
        <v>0</v>
      </c>
      <c r="N25" s="86"/>
      <c r="O25" s="85">
        <f>$F25*O24</f>
        <v>0</v>
      </c>
      <c r="P25" s="86"/>
      <c r="Q25" s="87"/>
      <c r="R25" s="86"/>
      <c r="S25" s="85">
        <f>$F25*S24</f>
        <v>0</v>
      </c>
      <c r="T25" s="88"/>
      <c r="U25" s="85">
        <f>$F25*U24</f>
        <v>0</v>
      </c>
      <c r="V25" s="86"/>
      <c r="W25" s="85">
        <f>$F25*W24</f>
        <v>0</v>
      </c>
      <c r="X25" s="86"/>
      <c r="Y25" s="85">
        <f>$F25*Y24</f>
        <v>0</v>
      </c>
      <c r="Z25" s="86"/>
      <c r="AA25" s="85">
        <f>$F25*AA24</f>
        <v>0</v>
      </c>
      <c r="AB25" s="86"/>
      <c r="AC25" s="89">
        <f>$F25*AC24</f>
        <v>0</v>
      </c>
      <c r="AD25" s="99">
        <f t="shared" si="0"/>
        <v>0</v>
      </c>
      <c r="AE25" s="52"/>
      <c r="AF25" s="21"/>
      <c r="AG25" s="19"/>
      <c r="AH25" s="42"/>
      <c r="AI25" s="53"/>
      <c r="AJ25" s="54"/>
      <c r="AK25" s="51"/>
      <c r="AL25" s="67"/>
    </row>
    <row r="26" spans="1:38" ht="15.75" thickTop="1">
      <c r="A26" s="132"/>
      <c r="B26" s="37"/>
      <c r="C26" s="127"/>
      <c r="D26" s="16"/>
      <c r="E26" s="16"/>
      <c r="F26" s="107"/>
      <c r="G26" s="105"/>
      <c r="H26" s="37"/>
      <c r="I26" s="105"/>
      <c r="J26" s="37"/>
      <c r="K26" s="105"/>
      <c r="L26" s="37"/>
      <c r="M26" s="105"/>
      <c r="N26" s="37"/>
      <c r="O26" s="105"/>
      <c r="P26" s="37"/>
      <c r="Q26" s="105"/>
      <c r="R26" s="37"/>
      <c r="S26" s="105"/>
      <c r="T26" s="37"/>
      <c r="U26" s="105"/>
      <c r="V26" s="37"/>
      <c r="W26" s="105"/>
      <c r="X26" s="37"/>
      <c r="Y26" s="105"/>
      <c r="Z26" s="37"/>
      <c r="AA26" s="105"/>
      <c r="AB26" s="37"/>
      <c r="AC26" s="110"/>
      <c r="AD26" s="53">
        <f>SUM(G26,I26,K26,M26,O26,Q26,S26,U26,W26)</f>
        <v>0</v>
      </c>
      <c r="AE26" s="37">
        <f>SUM(Y26,AA26,AC26)</f>
        <v>0</v>
      </c>
      <c r="AF26" s="16"/>
      <c r="AG26" s="20"/>
      <c r="AH26" s="68"/>
      <c r="AI26" s="43"/>
      <c r="AJ26" s="38"/>
      <c r="AK26" s="13"/>
      <c r="AL26" s="13"/>
    </row>
    <row r="27" spans="1:38" ht="15.75" thickBot="1">
      <c r="A27" s="133"/>
      <c r="B27" s="136" t="s">
        <v>269</v>
      </c>
      <c r="C27" s="136"/>
      <c r="D27" s="136"/>
      <c r="E27" s="122"/>
      <c r="F27" s="15"/>
      <c r="G27" s="102">
        <f>$F27*G26</f>
        <v>0</v>
      </c>
      <c r="H27" s="16"/>
      <c r="I27" s="102">
        <f>$F27*I26</f>
        <v>0</v>
      </c>
      <c r="J27" s="16"/>
      <c r="K27" s="102">
        <f>$F27*K26</f>
        <v>0</v>
      </c>
      <c r="L27" s="16"/>
      <c r="M27" s="102">
        <f>$F27*M26</f>
        <v>0</v>
      </c>
      <c r="N27" s="16"/>
      <c r="O27" s="102">
        <f>$F27*O26</f>
        <v>0</v>
      </c>
      <c r="P27" s="16"/>
      <c r="Q27" s="102">
        <f>$F27*Q26</f>
        <v>0</v>
      </c>
      <c r="R27" s="16"/>
      <c r="S27" s="102">
        <f>$F27*S26</f>
        <v>0</v>
      </c>
      <c r="T27" s="16"/>
      <c r="U27" s="102">
        <f>$F27*U26</f>
        <v>0</v>
      </c>
      <c r="V27" s="16"/>
      <c r="W27" s="102">
        <f>$F27*W26</f>
        <v>0</v>
      </c>
      <c r="X27" s="16"/>
      <c r="Y27" s="102">
        <f>$F27*Y26</f>
        <v>0</v>
      </c>
      <c r="Z27" s="16"/>
      <c r="AA27" s="102">
        <f>$F27*AA26</f>
        <v>0</v>
      </c>
      <c r="AB27" s="16"/>
      <c r="AC27" s="102">
        <f>$F27*AC26</f>
        <v>0</v>
      </c>
      <c r="AD27" s="99">
        <f>SUM(G27,I27,K27,M27,O27,Q27,S27,U27,W27)</f>
        <v>0</v>
      </c>
      <c r="AE27" s="50"/>
      <c r="AF27" s="16"/>
      <c r="AG27" s="20"/>
      <c r="AH27" s="41"/>
      <c r="AI27" s="50"/>
      <c r="AJ27" s="66"/>
      <c r="AK27" s="36"/>
      <c r="AL27" s="13"/>
    </row>
    <row r="28" spans="1:38" ht="15.75" thickTop="1">
      <c r="A28" s="130"/>
      <c r="B28" s="125"/>
      <c r="C28" s="126"/>
      <c r="D28" s="81"/>
      <c r="E28" s="81"/>
      <c r="F28" s="75"/>
      <c r="G28" s="80"/>
      <c r="H28" s="81"/>
      <c r="I28" s="80"/>
      <c r="J28" s="81"/>
      <c r="K28" s="80"/>
      <c r="L28" s="81"/>
      <c r="M28" s="80"/>
      <c r="N28" s="81"/>
      <c r="O28" s="80"/>
      <c r="P28" s="81"/>
      <c r="Q28" s="82"/>
      <c r="R28" s="81"/>
      <c r="S28" s="80"/>
      <c r="T28" s="83"/>
      <c r="U28" s="82"/>
      <c r="V28" s="81"/>
      <c r="W28" s="80"/>
      <c r="X28" s="81"/>
      <c r="Y28" s="82"/>
      <c r="Z28" s="81"/>
      <c r="AA28" s="82"/>
      <c r="AB28" s="81"/>
      <c r="AC28" s="84"/>
      <c r="AD28" s="53">
        <f t="shared" ref="AD28:AD31" si="4">SUM(G28,I28,K28,M28,O28,Q28,S28,U28,W28)</f>
        <v>0</v>
      </c>
      <c r="AE28" s="19">
        <f t="shared" ref="AE28" si="5">SUM(Y28,AA28,AC28)</f>
        <v>0</v>
      </c>
      <c r="AF28" s="21"/>
      <c r="AG28" s="19"/>
      <c r="AH28" s="42"/>
      <c r="AI28" s="44"/>
      <c r="AJ28" s="47"/>
      <c r="AK28" s="18"/>
      <c r="AL28" s="49"/>
    </row>
    <row r="29" spans="1:38" ht="15.75" thickBot="1">
      <c r="A29" s="174"/>
      <c r="B29" s="134" t="s">
        <v>269</v>
      </c>
      <c r="C29" s="134"/>
      <c r="D29" s="134"/>
      <c r="E29" s="123"/>
      <c r="F29" s="77"/>
      <c r="G29" s="92">
        <f>$F29*G28</f>
        <v>0</v>
      </c>
      <c r="H29" s="93"/>
      <c r="I29" s="92">
        <f>$F29*I28</f>
        <v>0</v>
      </c>
      <c r="J29" s="93"/>
      <c r="K29" s="92">
        <f>$F29*K28</f>
        <v>0</v>
      </c>
      <c r="L29" s="93"/>
      <c r="M29" s="92">
        <f>$F29*M28</f>
        <v>0</v>
      </c>
      <c r="N29" s="93"/>
      <c r="O29" s="92">
        <f>$F29*O28</f>
        <v>0</v>
      </c>
      <c r="P29" s="93"/>
      <c r="Q29" s="94"/>
      <c r="R29" s="93"/>
      <c r="S29" s="92">
        <f>$F29*S28</f>
        <v>0</v>
      </c>
      <c r="T29" s="95"/>
      <c r="U29" s="92">
        <f>$F29*U28</f>
        <v>0</v>
      </c>
      <c r="V29" s="93"/>
      <c r="W29" s="92">
        <f>$F29*W28</f>
        <v>0</v>
      </c>
      <c r="X29" s="93"/>
      <c r="Y29" s="92">
        <f>$F29*Y28</f>
        <v>0</v>
      </c>
      <c r="Z29" s="93"/>
      <c r="AA29" s="92">
        <f>$F29*AA28</f>
        <v>0</v>
      </c>
      <c r="AB29" s="93"/>
      <c r="AC29" s="96">
        <f>$F29*AC28</f>
        <v>0</v>
      </c>
      <c r="AD29" s="99">
        <f t="shared" si="4"/>
        <v>0</v>
      </c>
      <c r="AE29" s="52"/>
      <c r="AF29" s="21"/>
      <c r="AG29" s="19"/>
      <c r="AH29" s="42"/>
      <c r="AI29" s="53"/>
      <c r="AJ29" s="54"/>
      <c r="AK29" s="51"/>
      <c r="AL29" s="67"/>
    </row>
    <row r="30" spans="1:38" ht="15.75" thickTop="1">
      <c r="A30" s="175"/>
      <c r="B30" s="111"/>
      <c r="C30" s="113"/>
      <c r="D30" s="97"/>
      <c r="E30" s="97"/>
      <c r="F30" s="117"/>
      <c r="G30" s="114"/>
      <c r="H30" s="97"/>
      <c r="I30" s="116"/>
      <c r="J30" s="97"/>
      <c r="K30" s="116"/>
      <c r="L30" s="97"/>
      <c r="M30" s="116"/>
      <c r="N30" s="97"/>
      <c r="O30" s="116"/>
      <c r="P30" s="111"/>
      <c r="Q30" s="115"/>
      <c r="R30" s="111"/>
      <c r="S30" s="114"/>
      <c r="T30" s="111"/>
      <c r="U30" s="115"/>
      <c r="V30" s="111"/>
      <c r="W30" s="114"/>
      <c r="X30" s="97"/>
      <c r="Y30" s="113"/>
      <c r="Z30" s="97"/>
      <c r="AA30" s="113"/>
      <c r="AB30" s="111"/>
      <c r="AC30" s="112"/>
      <c r="AD30" s="53">
        <f t="shared" si="4"/>
        <v>0</v>
      </c>
      <c r="AE30" s="20">
        <f t="shared" ref="AE30" si="6">SUM(Y30,AA30,AC30)</f>
        <v>0</v>
      </c>
      <c r="AF30" s="39"/>
      <c r="AG30" s="40"/>
      <c r="AH30" s="41"/>
      <c r="AI30" s="43"/>
      <c r="AJ30" s="38"/>
      <c r="AK30" s="15"/>
      <c r="AL30" s="48"/>
    </row>
    <row r="31" spans="1:38" ht="15.75" thickBot="1">
      <c r="A31" s="176"/>
      <c r="B31" s="135" t="s">
        <v>269</v>
      </c>
      <c r="C31" s="135"/>
      <c r="D31" s="135"/>
      <c r="E31" s="124"/>
      <c r="F31" s="78"/>
      <c r="G31" s="118">
        <f>$F31*G30</f>
        <v>0</v>
      </c>
      <c r="H31" s="98"/>
      <c r="I31" s="118">
        <f>$F31*I30</f>
        <v>0</v>
      </c>
      <c r="J31" s="98"/>
      <c r="K31" s="118">
        <f>$F31*K30</f>
        <v>0</v>
      </c>
      <c r="L31" s="98"/>
      <c r="M31" s="118">
        <f>$F31*M30</f>
        <v>0</v>
      </c>
      <c r="N31" s="98"/>
      <c r="O31" s="118">
        <f>$F31*O30</f>
        <v>0</v>
      </c>
      <c r="P31" s="98"/>
      <c r="Q31" s="118">
        <f>$F31*Q30</f>
        <v>0</v>
      </c>
      <c r="R31" s="98"/>
      <c r="S31" s="118">
        <f>$F31*S30</f>
        <v>0</v>
      </c>
      <c r="T31" s="98"/>
      <c r="U31" s="118">
        <f>$F31*U30</f>
        <v>0</v>
      </c>
      <c r="V31" s="98"/>
      <c r="W31" s="118">
        <f>$F31*W30</f>
        <v>0</v>
      </c>
      <c r="X31" s="98"/>
      <c r="Y31" s="118">
        <f>$F31*Y30</f>
        <v>0</v>
      </c>
      <c r="Z31" s="98"/>
      <c r="AA31" s="118">
        <f>$F31*AA30</f>
        <v>0</v>
      </c>
      <c r="AB31" s="98"/>
      <c r="AC31" s="119">
        <f>$F31*AC30</f>
        <v>0</v>
      </c>
      <c r="AD31" s="99">
        <f t="shared" si="4"/>
        <v>0</v>
      </c>
      <c r="AE31" s="20"/>
      <c r="AF31" s="39"/>
      <c r="AG31" s="40"/>
      <c r="AH31" s="41"/>
      <c r="AI31" s="43"/>
      <c r="AJ31" s="38"/>
      <c r="AK31" s="15"/>
      <c r="AL31" s="48"/>
    </row>
    <row r="32" spans="1:38" ht="15.75" thickTop="1"/>
    <row r="33" spans="6:14">
      <c r="F33" t="s">
        <v>296</v>
      </c>
      <c r="I33" s="120"/>
      <c r="J33" s="120"/>
      <c r="K33" s="120"/>
      <c r="L33" s="120"/>
      <c r="M33" s="120"/>
      <c r="N33" s="120"/>
    </row>
    <row r="34" spans="6:14">
      <c r="F34" t="s">
        <v>297</v>
      </c>
      <c r="I34" s="120"/>
      <c r="J34" s="120"/>
      <c r="K34" s="120"/>
      <c r="L34" s="120"/>
      <c r="M34" s="120"/>
      <c r="N34" s="120"/>
    </row>
    <row r="35" spans="6:14">
      <c r="I35" s="120"/>
      <c r="J35" s="120"/>
      <c r="K35" s="120"/>
      <c r="L35" s="120"/>
      <c r="M35" s="120"/>
      <c r="N35" s="120"/>
    </row>
    <row r="36" spans="6:14">
      <c r="I36" s="120"/>
      <c r="J36" s="120"/>
      <c r="K36" s="120"/>
      <c r="L36" s="120"/>
      <c r="M36" s="120"/>
      <c r="N36" s="120"/>
    </row>
    <row r="37" spans="6:14">
      <c r="I37" s="120"/>
      <c r="J37" s="120"/>
      <c r="K37" s="120"/>
      <c r="L37" s="120"/>
      <c r="M37" s="120"/>
      <c r="N37" s="120"/>
    </row>
    <row r="38" spans="6:14">
      <c r="G38" s="101"/>
      <c r="I38" s="120"/>
      <c r="J38" s="120"/>
      <c r="K38" s="120"/>
      <c r="L38" s="120"/>
      <c r="M38" s="120"/>
      <c r="N38" s="120"/>
    </row>
    <row r="39" spans="6:14">
      <c r="I39" s="120"/>
      <c r="J39" s="120"/>
      <c r="K39" s="120"/>
      <c r="L39" s="120"/>
      <c r="M39" s="120"/>
      <c r="N39" s="120"/>
    </row>
    <row r="40" spans="6:14">
      <c r="I40" s="120"/>
      <c r="J40" s="120"/>
      <c r="K40" s="120"/>
      <c r="L40" s="120"/>
      <c r="M40" s="120"/>
      <c r="N40" s="120"/>
    </row>
    <row r="41" spans="6:14">
      <c r="I41" s="120"/>
      <c r="J41" s="120"/>
      <c r="K41" s="120"/>
      <c r="L41" s="120"/>
      <c r="M41" s="120"/>
      <c r="N41" s="120"/>
    </row>
    <row r="42" spans="6:14">
      <c r="I42" s="120"/>
      <c r="J42" s="120"/>
      <c r="K42" s="120"/>
      <c r="L42" s="120"/>
      <c r="M42" s="120"/>
    </row>
    <row r="43" spans="6:14">
      <c r="I43" s="120"/>
      <c r="J43" s="120"/>
      <c r="K43" s="120"/>
      <c r="L43" s="120"/>
      <c r="M43" s="120"/>
    </row>
    <row r="44" spans="6:14">
      <c r="I44" s="120"/>
      <c r="J44" s="120"/>
      <c r="K44" s="120"/>
      <c r="L44" s="120"/>
      <c r="M44" s="120"/>
    </row>
    <row r="45" spans="6:14">
      <c r="I45" s="120"/>
      <c r="J45" s="120"/>
      <c r="K45" s="120"/>
      <c r="L45" s="120"/>
      <c r="M45" s="120"/>
    </row>
    <row r="46" spans="6:14">
      <c r="I46" s="120"/>
      <c r="J46" s="120"/>
      <c r="K46" s="120"/>
      <c r="L46" s="120"/>
      <c r="M46" s="120"/>
    </row>
  </sheetData>
  <sheetProtection algorithmName="SHA-512" hashValue="gHzbibs0FqTBIC38tmZbYTzUKWyzADhTubq4deEyK4yRs0u0QTIcLiTBiE1p65RLYKrg3OdKWD3pzMkIm2/XZA==" saltValue="+rDLXdhBUUUrOi2N4soa8w==" spinCount="100000" sheet="1" objects="1" scenarios="1" autoFilter="0"/>
  <protectedRanges>
    <protectedRange sqref="Z5 Z7 Z9 Z11 Z13 Z15 Z17 Z19 Z21 Z23 Z25 Z27 Z29 Z31 AB5 AB7 AB9 AB11 AB13 AB15 AB17 AB19 AB21 AB23 AB25 AB27 AB29 AB31" name="Ämne11_12"/>
    <protectedRange sqref="V5 V7 V9 V11 V13 V15 V17 V19 V21 V23 V25 V27 V29 V31 X5 X7 X9 X11 X13 X15 X17 X19 X21 X23 X25 X27 X29 X31" name="Ämne9_10"/>
    <protectedRange sqref="R5 R7 R9 R11 R13 R15 R17 R19 R21 R23 R25 R27 R29 R31 T5 T7 T9 T11 T13 T15 T17 T19 T21 T23 T25 T27 T29 T31" name="Ämne 7_8"/>
    <protectedRange sqref="N5 N7 N9 N11 N13 N15 N17 N19 N21 N23 N25 N27 N29 N31 P5 P7 P9 P11 P13 P15 P17 P19 P21 P23 P25 P27 P29 P31" name="Ämne 5_6"/>
    <protectedRange sqref="J5 J7 J9 J11 J13 J15 J17 J19 J21 J23 J25 J27 J29 J31 L5 L7 L9 L11 L13 L15 L17 L19 L21 L23 L25 L27 L29 L31" name="Ämne 3_4"/>
    <protectedRange sqref="E5 F5 E7 F7 E9 F9 E11 F11 E13 F13 E15 F15 E17 F17 E19 F19 E21 F21 E23 F23 E25 F25 E27 F27 E29 F29 E31 F31 H5 H7 H9 H11 H13 H15 H17 H19 H21 H23 H25 H27 H29 H31" name="Ämne 1_2"/>
    <protectedRange sqref="A1:AC3" name="Grön_gul rad"/>
    <protectedRange sqref="AF4:AL31" name="I mol_info_doppade_VG"/>
    <protectedRange sqref="A30:AC30 A4:AC4 A6:AC6 A8:AC8 A10:AC10 A12:AC12 A14:AC14 A20:AC20 A22:AC22 A24:AC24 A26:AC26 A28:AC28 A16:AC16 A18:AC18" name="Recept rader"/>
    <protectedRange sqref="AL1" name="Blandfile"/>
  </protectedRanges>
  <autoFilter ref="A3:AC25" xr:uid="{711EC8CD-9CF0-4355-8229-4ADA7FD14578}"/>
  <mergeCells count="65">
    <mergeCell ref="AI2:AI3"/>
    <mergeCell ref="G2:G3"/>
    <mergeCell ref="B21:D21"/>
    <mergeCell ref="B23:D23"/>
    <mergeCell ref="B25:D25"/>
    <mergeCell ref="Q2:Q3"/>
    <mergeCell ref="S2:S3"/>
    <mergeCell ref="U2:U3"/>
    <mergeCell ref="B5:D5"/>
    <mergeCell ref="B11:D11"/>
    <mergeCell ref="B13:D13"/>
    <mergeCell ref="B15:D15"/>
    <mergeCell ref="B17:D17"/>
    <mergeCell ref="B19:D19"/>
    <mergeCell ref="A1:A3"/>
    <mergeCell ref="C1:C3"/>
    <mergeCell ref="AH2:AH3"/>
    <mergeCell ref="AF1:AH1"/>
    <mergeCell ref="AD1:AE1"/>
    <mergeCell ref="AD2:AE2"/>
    <mergeCell ref="AG2:AG3"/>
    <mergeCell ref="AF2:AF3"/>
    <mergeCell ref="D2:D3"/>
    <mergeCell ref="E2:E3"/>
    <mergeCell ref="B1:B3"/>
    <mergeCell ref="I2:I3"/>
    <mergeCell ref="W2:W3"/>
    <mergeCell ref="K2:K3"/>
    <mergeCell ref="M2:M3"/>
    <mergeCell ref="O2:O3"/>
    <mergeCell ref="AL2:AL3"/>
    <mergeCell ref="AK2:AK3"/>
    <mergeCell ref="AJ2:AJ3"/>
    <mergeCell ref="AJ1:AK1"/>
    <mergeCell ref="F2:F3"/>
    <mergeCell ref="N2:N3"/>
    <mergeCell ref="H2:H3"/>
    <mergeCell ref="J2:J3"/>
    <mergeCell ref="X2:X3"/>
    <mergeCell ref="L2:L3"/>
    <mergeCell ref="P2:P3"/>
    <mergeCell ref="R2:R3"/>
    <mergeCell ref="T2:T3"/>
    <mergeCell ref="V2:V3"/>
    <mergeCell ref="Z2:Z3"/>
    <mergeCell ref="AB2:AB3"/>
    <mergeCell ref="A4:A5"/>
    <mergeCell ref="B7:D7"/>
    <mergeCell ref="A6:A7"/>
    <mergeCell ref="B9:D9"/>
    <mergeCell ref="A8:A9"/>
    <mergeCell ref="A10:A11"/>
    <mergeCell ref="A12:A13"/>
    <mergeCell ref="A14:A15"/>
    <mergeCell ref="A16:A17"/>
    <mergeCell ref="A18:A19"/>
    <mergeCell ref="A20:A21"/>
    <mergeCell ref="A22:A23"/>
    <mergeCell ref="A24:A25"/>
    <mergeCell ref="B29:D29"/>
    <mergeCell ref="B31:D31"/>
    <mergeCell ref="B27:D27"/>
    <mergeCell ref="A26:A27"/>
    <mergeCell ref="A28:A29"/>
    <mergeCell ref="A30:A31"/>
  </mergeCells>
  <conditionalFormatting sqref="AD6">
    <cfRule type="cellIs" dxfId="41" priority="41" operator="lessThan">
      <formula>100</formula>
    </cfRule>
    <cfRule type="cellIs" dxfId="40" priority="42" operator="greaterThan">
      <formula>100</formula>
    </cfRule>
  </conditionalFormatting>
  <conditionalFormatting sqref="AD6">
    <cfRule type="cellIs" dxfId="39" priority="40" operator="equal">
      <formula>100</formula>
    </cfRule>
  </conditionalFormatting>
  <conditionalFormatting sqref="AD8">
    <cfRule type="cellIs" dxfId="38" priority="38" operator="lessThan">
      <formula>100</formula>
    </cfRule>
    <cfRule type="cellIs" dxfId="37" priority="39" operator="greaterThan">
      <formula>100</formula>
    </cfRule>
  </conditionalFormatting>
  <conditionalFormatting sqref="AD8">
    <cfRule type="cellIs" dxfId="36" priority="37" operator="equal">
      <formula>100</formula>
    </cfRule>
  </conditionalFormatting>
  <conditionalFormatting sqref="AD10">
    <cfRule type="cellIs" dxfId="35" priority="35" operator="lessThan">
      <formula>100</formula>
    </cfRule>
    <cfRule type="cellIs" dxfId="34" priority="36" operator="greaterThan">
      <formula>100</formula>
    </cfRule>
  </conditionalFormatting>
  <conditionalFormatting sqref="AD10">
    <cfRule type="cellIs" dxfId="33" priority="34" operator="equal">
      <formula>100</formula>
    </cfRule>
  </conditionalFormatting>
  <conditionalFormatting sqref="AD12">
    <cfRule type="cellIs" dxfId="32" priority="32" operator="lessThan">
      <formula>100</formula>
    </cfRule>
    <cfRule type="cellIs" dxfId="31" priority="33" operator="greaterThan">
      <formula>100</formula>
    </cfRule>
  </conditionalFormatting>
  <conditionalFormatting sqref="AD12">
    <cfRule type="cellIs" dxfId="30" priority="31" operator="equal">
      <formula>100</formula>
    </cfRule>
  </conditionalFormatting>
  <conditionalFormatting sqref="AD14">
    <cfRule type="cellIs" dxfId="29" priority="29" operator="lessThan">
      <formula>100</formula>
    </cfRule>
    <cfRule type="cellIs" dxfId="28" priority="30" operator="greaterThan">
      <formula>100</formula>
    </cfRule>
  </conditionalFormatting>
  <conditionalFormatting sqref="AD14">
    <cfRule type="cellIs" dxfId="27" priority="28" operator="equal">
      <formula>100</formula>
    </cfRule>
  </conditionalFormatting>
  <conditionalFormatting sqref="AD16">
    <cfRule type="cellIs" dxfId="26" priority="26" operator="lessThan">
      <formula>100</formula>
    </cfRule>
    <cfRule type="cellIs" dxfId="25" priority="27" operator="greaterThan">
      <formula>100</formula>
    </cfRule>
  </conditionalFormatting>
  <conditionalFormatting sqref="AD16">
    <cfRule type="cellIs" dxfId="24" priority="25" operator="equal">
      <formula>100</formula>
    </cfRule>
  </conditionalFormatting>
  <conditionalFormatting sqref="AD18">
    <cfRule type="cellIs" dxfId="23" priority="23" operator="lessThan">
      <formula>100</formula>
    </cfRule>
    <cfRule type="cellIs" dxfId="22" priority="24" operator="greaterThan">
      <formula>100</formula>
    </cfRule>
  </conditionalFormatting>
  <conditionalFormatting sqref="AD18">
    <cfRule type="cellIs" dxfId="21" priority="22" operator="equal">
      <formula>100</formula>
    </cfRule>
  </conditionalFormatting>
  <conditionalFormatting sqref="AD20">
    <cfRule type="cellIs" dxfId="20" priority="20" operator="lessThan">
      <formula>100</formula>
    </cfRule>
    <cfRule type="cellIs" dxfId="19" priority="21" operator="greaterThan">
      <formula>100</formula>
    </cfRule>
  </conditionalFormatting>
  <conditionalFormatting sqref="AD20">
    <cfRule type="cellIs" dxfId="18" priority="19" operator="equal">
      <formula>100</formula>
    </cfRule>
  </conditionalFormatting>
  <conditionalFormatting sqref="AD22">
    <cfRule type="cellIs" dxfId="17" priority="17" operator="lessThan">
      <formula>100</formula>
    </cfRule>
    <cfRule type="cellIs" dxfId="16" priority="18" operator="greaterThan">
      <formula>100</formula>
    </cfRule>
  </conditionalFormatting>
  <conditionalFormatting sqref="AD22">
    <cfRule type="cellIs" dxfId="15" priority="16" operator="equal">
      <formula>100</formula>
    </cfRule>
  </conditionalFormatting>
  <conditionalFormatting sqref="AD24">
    <cfRule type="cellIs" dxfId="14" priority="14" operator="lessThan">
      <formula>100</formula>
    </cfRule>
    <cfRule type="cellIs" dxfId="13" priority="15" operator="greaterThan">
      <formula>100</formula>
    </cfRule>
  </conditionalFormatting>
  <conditionalFormatting sqref="AD24">
    <cfRule type="cellIs" dxfId="12" priority="13" operator="equal">
      <formula>100</formula>
    </cfRule>
  </conditionalFormatting>
  <conditionalFormatting sqref="AD26">
    <cfRule type="cellIs" dxfId="11" priority="11" operator="lessThan">
      <formula>100</formula>
    </cfRule>
    <cfRule type="cellIs" dxfId="10" priority="12" operator="greaterThan">
      <formula>100</formula>
    </cfRule>
  </conditionalFormatting>
  <conditionalFormatting sqref="AD26">
    <cfRule type="cellIs" dxfId="9" priority="10" operator="equal">
      <formula>100</formula>
    </cfRule>
  </conditionalFormatting>
  <conditionalFormatting sqref="AD28">
    <cfRule type="cellIs" dxfId="8" priority="8" operator="lessThan">
      <formula>100</formula>
    </cfRule>
    <cfRule type="cellIs" dxfId="7" priority="9" operator="greaterThan">
      <formula>100</formula>
    </cfRule>
  </conditionalFormatting>
  <conditionalFormatting sqref="AD28">
    <cfRule type="cellIs" dxfId="6" priority="7" operator="equal">
      <formula>100</formula>
    </cfRule>
  </conditionalFormatting>
  <conditionalFormatting sqref="AD30">
    <cfRule type="cellIs" dxfId="5" priority="5" operator="lessThan">
      <formula>100</formula>
    </cfRule>
    <cfRule type="cellIs" dxfId="4" priority="6" operator="greaterThan">
      <formula>100</formula>
    </cfRule>
  </conditionalFormatting>
  <conditionalFormatting sqref="AD30">
    <cfRule type="cellIs" dxfId="3" priority="4" operator="equal">
      <formula>100</formula>
    </cfRule>
  </conditionalFormatting>
  <conditionalFormatting sqref="AD4">
    <cfRule type="cellIs" dxfId="2" priority="2" operator="lessThan">
      <formula>100</formula>
    </cfRule>
    <cfRule type="cellIs" dxfId="1" priority="3" operator="greaterThan">
      <formula>100</formula>
    </cfRule>
  </conditionalFormatting>
  <conditionalFormatting sqref="AD4">
    <cfRule type="cellIs" dxfId="0" priority="1" operator="equal">
      <formula>100</formula>
    </cfRule>
  </conditionalFormatting>
  <dataValidations count="6">
    <dataValidation type="list" allowBlank="1" showInputMessage="1" showErrorMessage="1" sqref="C4 C6 C8 C10 C12 C14 C20 C22 C24 C26 C28 C30 C16 C18" xr:uid="{846A3D1E-2D07-4FAC-BE8D-958401E1090C}">
      <formula1>Nr</formula1>
    </dataValidation>
    <dataValidation type="list" allowBlank="1" showInputMessage="1" showErrorMessage="1" sqref="A4 A6 A8 A10 A12 A14 A20 A22 A24 A26 A28 A30 A16 A18" xr:uid="{2FD70949-1170-4F91-9DBC-2E1220E2D63C}">
      <formula1>Recept_ursprung</formula1>
    </dataValidation>
    <dataValidation type="list" allowBlank="1" showInputMessage="1" showErrorMessage="1" sqref="B4 B6 B8 B10 B12 B14 B20 B22 B24 B26 B28 B30 B16 B18" xr:uid="{A6865210-0BDF-4D1D-A637-858ADB3C2AD3}">
      <formula1>Beteckning</formula1>
    </dataValidation>
    <dataValidation type="list" allowBlank="1" showInputMessage="1" showErrorMessage="1" sqref="D4 D6 D8 D10 D12 D14 D20 D22 D24 D26 D28 D30 D16 D18" xr:uid="{7418D14C-376B-47D8-AD69-06982EE349B5}">
      <formula1>Färg</formula1>
    </dataValidation>
    <dataValidation type="list" allowBlank="1" showInputMessage="1" showErrorMessage="1" sqref="E4 E6 E8 E10 E12 E14 E20 E22 E24 E26 E28 E30 E16 E18" xr:uid="{32A28B9B-A89A-4B0A-99A4-CF3F6D4C29C3}">
      <formula1>Glans</formula1>
    </dataValidation>
    <dataValidation type="list" allowBlank="1" showInputMessage="1" showErrorMessage="1" sqref="R30 AB30 V30 X30 F4:F31 T30 P30 J30 Z30 L30 N30 AB4 Z4 X4 V4 T4 R4 P4 N4 L4 J4 H4 AB6 Z6 X6 V6 T6 R6 P6 N6 L6 J6 H6 Z28 X28 V28 T28 R28 P28 N28 L28 J28 H28 H30 J26 L26 N26 P26 R26 T26 V26 X26 Z26 AB26 AB28 Z24 X24 V24 T24 R24 P24 N24 L24 J24 H24 H26 J22 L22 N22 P22 R22 T22 V22 X22 Z22 AB22 AB24 Z20 X20 V20 T20 R20 P20 N20 L20 J20 H20 H22 J18 L18 N18 P18 R18 T18 V18 X18 Z18 AB18 AB20 Z16 X16 V16 T16 R16 P16 N16 L16 J16 H16 H18 J14 L14 N14 P14 R14 T14 V14 X14 Z14 AB14 AB16 Z12 X12 V12 T12 R12 P12 N12 L12 J12 H12 H14 J10 L10 N10 P10 R10 T10 V10 X10 Z10 AB10 AB12 AB8 Z8 X8 V8 T8 R8 P8 N8 L8 J8 H8 H10" xr:uid="{238BFA2D-6B91-4AF9-AE19-2C3469521DAE}">
      <formula1>Ämnen</formula1>
    </dataValidation>
  </dataValidations>
  <pageMargins left="0.70866141732283472" right="0.70866141732283472" top="0.74803149606299213" bottom="0.74803149606299213" header="0.31496062992125984" footer="0.31496062992125984"/>
  <pageSetup paperSize="9" scale="91" orientation="landscape" horizontalDpi="4294967293" verticalDpi="0" r:id="rId1"/>
  <colBreaks count="2" manualBreakCount="2">
    <brk id="15" max="30" man="1"/>
    <brk id="31" max="30"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2B961-18E6-4B64-8D8D-E59250FA6EB2}">
  <dimension ref="A1:G355"/>
  <sheetViews>
    <sheetView workbookViewId="0">
      <pane xSplit="6" ySplit="2" topLeftCell="G3" activePane="bottomRight" state="frozen"/>
      <selection pane="topRight" activeCell="G1" sqref="G1"/>
      <selection pane="bottomLeft" activeCell="A3" sqref="A3"/>
      <selection pane="bottomRight" activeCell="G2" sqref="G2"/>
    </sheetView>
  </sheetViews>
  <sheetFormatPr defaultRowHeight="15"/>
  <cols>
    <col min="1" max="1" width="17.140625" customWidth="1"/>
    <col min="2" max="2" width="13.28515625" customWidth="1"/>
    <col min="3" max="3" width="12.5703125" customWidth="1"/>
    <col min="4" max="4" width="12.28515625" customWidth="1"/>
    <col min="5" max="5" width="12.5703125" customWidth="1"/>
    <col min="6" max="6" width="21.7109375" customWidth="1"/>
  </cols>
  <sheetData>
    <row r="1" spans="1:7">
      <c r="A1" s="177" t="s">
        <v>0</v>
      </c>
      <c r="B1" s="177" t="s">
        <v>1</v>
      </c>
      <c r="C1" s="177" t="s">
        <v>12</v>
      </c>
      <c r="D1" s="177" t="s">
        <v>2</v>
      </c>
      <c r="E1" s="177" t="s">
        <v>3</v>
      </c>
      <c r="F1" s="177" t="s">
        <v>13</v>
      </c>
      <c r="G1" t="s">
        <v>294</v>
      </c>
    </row>
    <row r="2" spans="1:7" ht="15.75" thickBot="1">
      <c r="A2" s="178"/>
      <c r="B2" s="178"/>
      <c r="C2" s="179"/>
      <c r="D2" s="178"/>
      <c r="E2" s="178"/>
      <c r="F2" s="178"/>
      <c r="G2" t="s">
        <v>295</v>
      </c>
    </row>
    <row r="3" spans="1:7">
      <c r="A3" s="9" t="s">
        <v>14</v>
      </c>
      <c r="B3" s="5" t="s">
        <v>40</v>
      </c>
      <c r="C3" s="2">
        <v>1</v>
      </c>
      <c r="D3" s="69" t="s">
        <v>25</v>
      </c>
      <c r="E3" s="7" t="s">
        <v>15</v>
      </c>
      <c r="F3" s="9" t="s">
        <v>68</v>
      </c>
    </row>
    <row r="4" spans="1:7">
      <c r="A4" s="10" t="s">
        <v>101</v>
      </c>
      <c r="B4" s="56"/>
      <c r="C4" s="3">
        <v>2</v>
      </c>
      <c r="D4" s="70"/>
      <c r="E4" s="57"/>
      <c r="F4" s="55"/>
    </row>
    <row r="5" spans="1:7">
      <c r="A5" s="10" t="s">
        <v>104</v>
      </c>
      <c r="B5" s="6" t="s">
        <v>67</v>
      </c>
      <c r="C5" s="3">
        <v>3</v>
      </c>
      <c r="D5" s="71" t="s">
        <v>31</v>
      </c>
      <c r="E5" s="8" t="s">
        <v>16</v>
      </c>
      <c r="F5" s="10" t="s">
        <v>4</v>
      </c>
    </row>
    <row r="6" spans="1:7">
      <c r="A6" s="10"/>
      <c r="B6" s="6"/>
      <c r="C6" s="3">
        <v>4</v>
      </c>
      <c r="D6" s="71"/>
      <c r="E6" s="8"/>
      <c r="F6" s="10"/>
    </row>
    <row r="7" spans="1:7">
      <c r="A7" s="10"/>
      <c r="B7" s="6" t="s">
        <v>41</v>
      </c>
      <c r="C7" s="3">
        <v>5</v>
      </c>
      <c r="D7" s="71" t="s">
        <v>30</v>
      </c>
      <c r="E7" s="8" t="s">
        <v>17</v>
      </c>
      <c r="F7" s="10" t="s">
        <v>5</v>
      </c>
    </row>
    <row r="8" spans="1:7">
      <c r="A8" s="10"/>
      <c r="B8" s="6"/>
      <c r="C8" s="3">
        <v>6</v>
      </c>
      <c r="D8" s="71"/>
      <c r="E8" s="8"/>
      <c r="F8" s="10"/>
    </row>
    <row r="9" spans="1:7">
      <c r="A9" s="10"/>
      <c r="B9" s="6" t="s">
        <v>42</v>
      </c>
      <c r="C9" s="3">
        <v>7</v>
      </c>
      <c r="D9" s="71" t="s">
        <v>36</v>
      </c>
      <c r="E9" s="8" t="s">
        <v>16</v>
      </c>
      <c r="F9" s="10" t="s">
        <v>7</v>
      </c>
    </row>
    <row r="10" spans="1:7">
      <c r="A10" s="10" t="s">
        <v>92</v>
      </c>
      <c r="B10" s="6" t="s">
        <v>43</v>
      </c>
      <c r="C10" s="3">
        <v>8</v>
      </c>
      <c r="D10" s="71" t="s">
        <v>39</v>
      </c>
      <c r="E10" s="8" t="s">
        <v>18</v>
      </c>
      <c r="F10" s="10" t="s">
        <v>8</v>
      </c>
    </row>
    <row r="11" spans="1:7">
      <c r="A11" s="10" t="s">
        <v>92</v>
      </c>
      <c r="B11" s="6" t="s">
        <v>65</v>
      </c>
      <c r="C11" s="3">
        <v>9</v>
      </c>
      <c r="D11" s="71" t="s">
        <v>35</v>
      </c>
      <c r="E11" s="8" t="s">
        <v>19</v>
      </c>
      <c r="F11" s="10" t="s">
        <v>9</v>
      </c>
    </row>
    <row r="12" spans="1:7">
      <c r="A12" s="10" t="s">
        <v>92</v>
      </c>
      <c r="B12" s="6" t="s">
        <v>66</v>
      </c>
      <c r="C12" s="3">
        <v>10</v>
      </c>
      <c r="D12" s="71" t="s">
        <v>34</v>
      </c>
      <c r="E12" s="8" t="s">
        <v>20</v>
      </c>
      <c r="F12" s="10" t="s">
        <v>69</v>
      </c>
    </row>
    <row r="13" spans="1:7">
      <c r="A13" s="10" t="s">
        <v>92</v>
      </c>
      <c r="B13" s="6" t="s">
        <v>44</v>
      </c>
      <c r="C13" s="3">
        <v>11</v>
      </c>
      <c r="D13" s="71" t="s">
        <v>32</v>
      </c>
      <c r="E13" s="8" t="s">
        <v>21</v>
      </c>
      <c r="F13" s="10" t="s">
        <v>70</v>
      </c>
    </row>
    <row r="14" spans="1:7">
      <c r="A14" s="10" t="s">
        <v>92</v>
      </c>
      <c r="B14" s="6" t="s">
        <v>45</v>
      </c>
      <c r="C14" s="3">
        <v>12</v>
      </c>
      <c r="D14" s="71" t="s">
        <v>37</v>
      </c>
      <c r="E14" s="8" t="s">
        <v>17</v>
      </c>
      <c r="F14" s="10" t="s">
        <v>10</v>
      </c>
    </row>
    <row r="15" spans="1:7">
      <c r="A15" s="10" t="s">
        <v>92</v>
      </c>
      <c r="B15" s="6" t="s">
        <v>46</v>
      </c>
      <c r="C15" s="3">
        <v>13</v>
      </c>
      <c r="D15" s="71" t="s">
        <v>38</v>
      </c>
      <c r="E15" s="8" t="s">
        <v>22</v>
      </c>
      <c r="F15" s="10" t="s">
        <v>11</v>
      </c>
    </row>
    <row r="16" spans="1:7">
      <c r="A16" s="10" t="s">
        <v>92</v>
      </c>
      <c r="B16" s="6" t="s">
        <v>47</v>
      </c>
      <c r="C16" s="3">
        <v>14</v>
      </c>
      <c r="D16" s="71" t="s">
        <v>26</v>
      </c>
      <c r="E16" s="8" t="s">
        <v>23</v>
      </c>
      <c r="F16" s="10" t="s">
        <v>80</v>
      </c>
    </row>
    <row r="17" spans="1:6">
      <c r="A17" s="10" t="s">
        <v>92</v>
      </c>
      <c r="B17" s="6" t="s">
        <v>48</v>
      </c>
      <c r="C17" s="3">
        <v>15</v>
      </c>
      <c r="D17" s="71" t="s">
        <v>28</v>
      </c>
      <c r="E17" s="8" t="s">
        <v>24</v>
      </c>
      <c r="F17" s="10" t="s">
        <v>85</v>
      </c>
    </row>
    <row r="18" spans="1:6">
      <c r="A18" s="10" t="s">
        <v>92</v>
      </c>
      <c r="B18" s="6" t="s">
        <v>49</v>
      </c>
      <c r="C18" s="3">
        <v>16</v>
      </c>
      <c r="D18" s="71" t="s">
        <v>29</v>
      </c>
      <c r="E18" s="10" t="s">
        <v>92</v>
      </c>
      <c r="F18" s="10" t="s">
        <v>82</v>
      </c>
    </row>
    <row r="19" spans="1:6">
      <c r="A19" s="10" t="s">
        <v>92</v>
      </c>
      <c r="B19" s="6" t="s">
        <v>50</v>
      </c>
      <c r="C19" s="3">
        <v>17</v>
      </c>
      <c r="D19" s="71" t="s">
        <v>22</v>
      </c>
      <c r="E19" s="10" t="s">
        <v>92</v>
      </c>
      <c r="F19" s="10" t="s">
        <v>83</v>
      </c>
    </row>
    <row r="20" spans="1:6">
      <c r="A20" s="10" t="s">
        <v>92</v>
      </c>
      <c r="B20" s="6" t="s">
        <v>51</v>
      </c>
      <c r="C20" s="3">
        <v>18</v>
      </c>
      <c r="D20" s="71" t="s">
        <v>33</v>
      </c>
      <c r="E20" s="10" t="s">
        <v>92</v>
      </c>
      <c r="F20" s="10" t="s">
        <v>86</v>
      </c>
    </row>
    <row r="21" spans="1:6">
      <c r="A21" s="10" t="s">
        <v>92</v>
      </c>
      <c r="B21" s="6" t="s">
        <v>52</v>
      </c>
      <c r="C21" s="3">
        <v>19</v>
      </c>
      <c r="D21" s="71" t="s">
        <v>27</v>
      </c>
      <c r="E21" s="10" t="s">
        <v>92</v>
      </c>
      <c r="F21" s="4" t="s">
        <v>87</v>
      </c>
    </row>
    <row r="22" spans="1:6">
      <c r="A22" s="10" t="s">
        <v>92</v>
      </c>
      <c r="B22" s="6" t="s">
        <v>53</v>
      </c>
      <c r="C22" s="3">
        <v>20</v>
      </c>
      <c r="D22" s="73" t="s">
        <v>93</v>
      </c>
      <c r="E22" s="10" t="s">
        <v>92</v>
      </c>
      <c r="F22" s="10" t="s">
        <v>78</v>
      </c>
    </row>
    <row r="23" spans="1:6">
      <c r="A23" s="10" t="s">
        <v>92</v>
      </c>
      <c r="B23" s="6" t="s">
        <v>54</v>
      </c>
      <c r="C23" s="3">
        <v>21</v>
      </c>
      <c r="D23" s="73" t="s">
        <v>98</v>
      </c>
      <c r="E23" s="10" t="s">
        <v>92</v>
      </c>
      <c r="F23" s="10" t="s">
        <v>94</v>
      </c>
    </row>
    <row r="24" spans="1:6">
      <c r="A24" s="10" t="s">
        <v>92</v>
      </c>
      <c r="B24" s="6" t="s">
        <v>55</v>
      </c>
      <c r="C24" s="3">
        <v>22</v>
      </c>
      <c r="D24" s="73" t="s">
        <v>99</v>
      </c>
      <c r="E24" s="10" t="s">
        <v>92</v>
      </c>
      <c r="F24" s="10" t="s">
        <v>95</v>
      </c>
    </row>
    <row r="25" spans="1:6">
      <c r="A25" s="10" t="s">
        <v>92</v>
      </c>
      <c r="B25" s="6" t="s">
        <v>56</v>
      </c>
      <c r="C25" s="3">
        <v>23</v>
      </c>
      <c r="D25" s="73" t="s">
        <v>100</v>
      </c>
      <c r="E25" s="10" t="s">
        <v>92</v>
      </c>
      <c r="F25" s="10" t="s">
        <v>96</v>
      </c>
    </row>
    <row r="26" spans="1:6">
      <c r="A26" s="10" t="s">
        <v>92</v>
      </c>
      <c r="B26" s="6" t="s">
        <v>57</v>
      </c>
      <c r="C26" s="3">
        <v>24</v>
      </c>
      <c r="D26" s="73" t="s">
        <v>265</v>
      </c>
      <c r="E26" s="10" t="s">
        <v>92</v>
      </c>
      <c r="F26" s="10" t="s">
        <v>102</v>
      </c>
    </row>
    <row r="27" spans="1:6">
      <c r="A27" s="10" t="s">
        <v>92</v>
      </c>
      <c r="B27" s="6" t="s">
        <v>58</v>
      </c>
      <c r="C27" s="3">
        <v>25</v>
      </c>
      <c r="D27" s="73" t="s">
        <v>266</v>
      </c>
      <c r="E27" s="10" t="s">
        <v>92</v>
      </c>
      <c r="F27" s="10" t="s">
        <v>127</v>
      </c>
    </row>
    <row r="28" spans="1:6">
      <c r="A28" s="10" t="s">
        <v>92</v>
      </c>
      <c r="B28" s="6" t="s">
        <v>59</v>
      </c>
      <c r="C28" s="3">
        <v>26</v>
      </c>
      <c r="D28" s="73"/>
      <c r="E28" s="10" t="s">
        <v>92</v>
      </c>
      <c r="F28" s="10"/>
    </row>
    <row r="29" spans="1:6">
      <c r="A29" s="10" t="s">
        <v>92</v>
      </c>
      <c r="B29" s="6" t="s">
        <v>60</v>
      </c>
      <c r="C29" s="3">
        <v>27</v>
      </c>
      <c r="D29" s="73"/>
      <c r="E29" s="10" t="s">
        <v>92</v>
      </c>
      <c r="F29" s="10"/>
    </row>
    <row r="30" spans="1:6">
      <c r="A30" s="10" t="s">
        <v>92</v>
      </c>
      <c r="B30" s="6" t="s">
        <v>61</v>
      </c>
      <c r="C30" s="3">
        <v>28</v>
      </c>
      <c r="D30" s="73" t="s">
        <v>92</v>
      </c>
      <c r="E30" s="10" t="s">
        <v>92</v>
      </c>
      <c r="F30" s="10"/>
    </row>
    <row r="31" spans="1:6">
      <c r="A31" s="10" t="s">
        <v>92</v>
      </c>
      <c r="B31" s="6" t="s">
        <v>62</v>
      </c>
      <c r="C31" s="3">
        <v>29</v>
      </c>
      <c r="D31" s="73" t="s">
        <v>92</v>
      </c>
      <c r="E31" s="10" t="s">
        <v>92</v>
      </c>
      <c r="F31" s="10" t="s">
        <v>84</v>
      </c>
    </row>
    <row r="32" spans="1:6">
      <c r="A32" s="10" t="s">
        <v>92</v>
      </c>
      <c r="B32" s="6" t="s">
        <v>63</v>
      </c>
      <c r="C32" s="3">
        <v>30</v>
      </c>
      <c r="D32" s="73" t="s">
        <v>92</v>
      </c>
      <c r="E32" s="10" t="s">
        <v>92</v>
      </c>
      <c r="F32" s="10" t="s">
        <v>81</v>
      </c>
    </row>
    <row r="33" spans="1:6" ht="15.75" thickBot="1">
      <c r="A33" s="10" t="s">
        <v>92</v>
      </c>
      <c r="B33" s="72" t="s">
        <v>64</v>
      </c>
      <c r="C33" s="3">
        <v>31</v>
      </c>
      <c r="D33" s="73" t="s">
        <v>92</v>
      </c>
      <c r="E33" s="10" t="s">
        <v>92</v>
      </c>
      <c r="F33" s="10" t="s">
        <v>79</v>
      </c>
    </row>
    <row r="34" spans="1:6">
      <c r="C34" s="3">
        <v>32</v>
      </c>
      <c r="D34" s="73" t="s">
        <v>92</v>
      </c>
      <c r="F34" s="10" t="s">
        <v>77</v>
      </c>
    </row>
    <row r="35" spans="1:6">
      <c r="C35" s="3">
        <v>33</v>
      </c>
      <c r="D35" s="73" t="s">
        <v>92</v>
      </c>
      <c r="F35" s="10" t="s">
        <v>76</v>
      </c>
    </row>
    <row r="36" spans="1:6">
      <c r="C36" s="3">
        <v>34</v>
      </c>
      <c r="D36" s="73" t="s">
        <v>92</v>
      </c>
      <c r="F36" s="10" t="s">
        <v>75</v>
      </c>
    </row>
    <row r="37" spans="1:6">
      <c r="C37" s="3">
        <v>35</v>
      </c>
      <c r="D37" s="73" t="s">
        <v>92</v>
      </c>
      <c r="F37" s="10" t="s">
        <v>74</v>
      </c>
    </row>
    <row r="38" spans="1:6">
      <c r="C38" s="3">
        <v>36</v>
      </c>
      <c r="D38" s="73" t="s">
        <v>92</v>
      </c>
      <c r="F38" s="10" t="s">
        <v>73</v>
      </c>
    </row>
    <row r="39" spans="1:6">
      <c r="C39" s="3">
        <v>37</v>
      </c>
      <c r="D39" s="73" t="s">
        <v>92</v>
      </c>
      <c r="F39" s="10" t="s">
        <v>72</v>
      </c>
    </row>
    <row r="40" spans="1:6">
      <c r="C40" s="3">
        <v>38</v>
      </c>
      <c r="D40" s="73" t="s">
        <v>92</v>
      </c>
      <c r="F40" s="10" t="s">
        <v>71</v>
      </c>
    </row>
    <row r="41" spans="1:6">
      <c r="C41" s="3">
        <v>39</v>
      </c>
      <c r="D41" s="73" t="s">
        <v>92</v>
      </c>
      <c r="F41" s="10" t="s">
        <v>97</v>
      </c>
    </row>
    <row r="42" spans="1:6">
      <c r="C42" s="3">
        <v>40</v>
      </c>
      <c r="D42" s="73" t="s">
        <v>92</v>
      </c>
      <c r="F42" s="10" t="s">
        <v>103</v>
      </c>
    </row>
    <row r="43" spans="1:6">
      <c r="C43" s="3">
        <v>41</v>
      </c>
      <c r="D43" s="73" t="s">
        <v>92</v>
      </c>
      <c r="F43" s="10" t="s">
        <v>267</v>
      </c>
    </row>
    <row r="44" spans="1:6">
      <c r="C44" s="3">
        <v>42</v>
      </c>
      <c r="D44" s="73" t="s">
        <v>92</v>
      </c>
      <c r="F44" s="10">
        <v>5</v>
      </c>
    </row>
    <row r="45" spans="1:6">
      <c r="C45" s="3">
        <v>43</v>
      </c>
      <c r="D45" s="73" t="s">
        <v>92</v>
      </c>
      <c r="F45" s="10">
        <v>10</v>
      </c>
    </row>
    <row r="46" spans="1:6">
      <c r="C46" s="3">
        <v>44</v>
      </c>
      <c r="D46" s="73" t="s">
        <v>92</v>
      </c>
      <c r="F46" s="10">
        <v>30</v>
      </c>
    </row>
    <row r="47" spans="1:6">
      <c r="C47" s="3">
        <v>45</v>
      </c>
      <c r="D47" s="73" t="s">
        <v>92</v>
      </c>
      <c r="F47" s="10">
        <v>50</v>
      </c>
    </row>
    <row r="48" spans="1:6">
      <c r="C48" s="3">
        <v>46</v>
      </c>
      <c r="D48" s="73" t="s">
        <v>92</v>
      </c>
      <c r="F48" s="10">
        <v>100</v>
      </c>
    </row>
    <row r="49" spans="3:6">
      <c r="C49" s="3">
        <v>47</v>
      </c>
      <c r="D49" s="73" t="s">
        <v>92</v>
      </c>
      <c r="F49" s="10"/>
    </row>
    <row r="50" spans="3:6">
      <c r="C50" s="3">
        <v>48</v>
      </c>
      <c r="D50" s="73" t="s">
        <v>92</v>
      </c>
      <c r="F50" s="10"/>
    </row>
    <row r="51" spans="3:6">
      <c r="C51" s="3">
        <v>49</v>
      </c>
      <c r="D51" s="73" t="s">
        <v>92</v>
      </c>
      <c r="F51" s="10"/>
    </row>
    <row r="52" spans="3:6">
      <c r="C52" s="3">
        <v>50</v>
      </c>
      <c r="D52" s="73" t="s">
        <v>92</v>
      </c>
      <c r="F52" s="10"/>
    </row>
    <row r="53" spans="3:6" ht="15.75" thickBot="1">
      <c r="C53" s="3">
        <v>51</v>
      </c>
      <c r="D53" s="73" t="s">
        <v>92</v>
      </c>
      <c r="F53" s="11"/>
    </row>
    <row r="54" spans="3:6">
      <c r="C54" s="3">
        <v>52</v>
      </c>
    </row>
    <row r="55" spans="3:6">
      <c r="C55" s="3">
        <v>53</v>
      </c>
    </row>
    <row r="56" spans="3:6">
      <c r="C56" s="3">
        <v>54</v>
      </c>
    </row>
    <row r="57" spans="3:6">
      <c r="C57" s="3">
        <v>55</v>
      </c>
    </row>
    <row r="58" spans="3:6">
      <c r="C58" s="3">
        <v>56</v>
      </c>
    </row>
    <row r="59" spans="3:6">
      <c r="C59" s="3">
        <v>57</v>
      </c>
    </row>
    <row r="60" spans="3:6">
      <c r="C60" s="3">
        <v>58</v>
      </c>
    </row>
    <row r="61" spans="3:6">
      <c r="C61" s="3">
        <v>59</v>
      </c>
      <c r="D61" s="1"/>
    </row>
    <row r="62" spans="3:6">
      <c r="C62" s="3">
        <v>60</v>
      </c>
      <c r="D62" s="1"/>
    </row>
    <row r="63" spans="3:6">
      <c r="C63" s="3">
        <v>61</v>
      </c>
      <c r="D63" s="1"/>
    </row>
    <row r="64" spans="3:6">
      <c r="C64" s="3">
        <v>62</v>
      </c>
      <c r="D64" s="1"/>
    </row>
    <row r="65" spans="3:4">
      <c r="C65" s="3">
        <v>63</v>
      </c>
      <c r="D65" s="1"/>
    </row>
    <row r="66" spans="3:4">
      <c r="C66" s="3">
        <v>64</v>
      </c>
      <c r="D66" s="1"/>
    </row>
    <row r="67" spans="3:4">
      <c r="C67" s="3">
        <v>65</v>
      </c>
      <c r="D67" s="1"/>
    </row>
    <row r="68" spans="3:4">
      <c r="C68" s="3">
        <v>66</v>
      </c>
      <c r="D68" s="1"/>
    </row>
    <row r="69" spans="3:4">
      <c r="C69" s="3">
        <v>67</v>
      </c>
      <c r="D69" s="1"/>
    </row>
    <row r="70" spans="3:4">
      <c r="C70" s="3">
        <v>68</v>
      </c>
      <c r="D70" s="1"/>
    </row>
    <row r="71" spans="3:4">
      <c r="C71" s="3">
        <v>69</v>
      </c>
      <c r="D71" s="1"/>
    </row>
    <row r="72" spans="3:4">
      <c r="C72" s="3">
        <v>70</v>
      </c>
    </row>
    <row r="73" spans="3:4">
      <c r="C73" s="3">
        <v>71</v>
      </c>
    </row>
    <row r="74" spans="3:4">
      <c r="C74" s="3">
        <v>72</v>
      </c>
    </row>
    <row r="75" spans="3:4">
      <c r="C75" s="3">
        <v>73</v>
      </c>
    </row>
    <row r="76" spans="3:4">
      <c r="C76" s="3">
        <v>74</v>
      </c>
    </row>
    <row r="77" spans="3:4">
      <c r="C77" s="3">
        <v>75</v>
      </c>
    </row>
    <row r="78" spans="3:4">
      <c r="C78" s="3">
        <v>76</v>
      </c>
    </row>
    <row r="79" spans="3:4">
      <c r="C79" s="3">
        <v>77</v>
      </c>
    </row>
    <row r="80" spans="3:4">
      <c r="C80" s="3">
        <v>78</v>
      </c>
      <c r="D80" s="1"/>
    </row>
    <row r="81" spans="3:4">
      <c r="C81" s="3">
        <v>79</v>
      </c>
      <c r="D81" s="1"/>
    </row>
    <row r="82" spans="3:4">
      <c r="C82" s="3">
        <v>80</v>
      </c>
      <c r="D82" s="1"/>
    </row>
    <row r="83" spans="3:4">
      <c r="C83" s="3">
        <v>81</v>
      </c>
      <c r="D83" s="1"/>
    </row>
    <row r="84" spans="3:4">
      <c r="C84" s="3">
        <v>82</v>
      </c>
    </row>
    <row r="85" spans="3:4">
      <c r="C85" s="3">
        <v>83</v>
      </c>
      <c r="D85" s="1"/>
    </row>
    <row r="86" spans="3:4">
      <c r="C86" s="3">
        <v>84</v>
      </c>
      <c r="D86" s="1"/>
    </row>
    <row r="87" spans="3:4">
      <c r="C87" s="3">
        <v>85</v>
      </c>
      <c r="D87" s="1"/>
    </row>
    <row r="88" spans="3:4">
      <c r="C88" s="3">
        <v>86</v>
      </c>
      <c r="D88" s="1"/>
    </row>
    <row r="89" spans="3:4">
      <c r="C89" s="3">
        <v>87</v>
      </c>
      <c r="D89" s="1"/>
    </row>
    <row r="90" spans="3:4">
      <c r="C90" s="3">
        <v>88</v>
      </c>
      <c r="D90" s="1"/>
    </row>
    <row r="91" spans="3:4">
      <c r="C91" s="3">
        <v>89</v>
      </c>
      <c r="D91" s="1"/>
    </row>
    <row r="92" spans="3:4">
      <c r="C92" s="3">
        <v>90</v>
      </c>
      <c r="D92" s="1"/>
    </row>
    <row r="93" spans="3:4">
      <c r="C93" s="3">
        <v>91</v>
      </c>
      <c r="D93" s="1"/>
    </row>
    <row r="94" spans="3:4">
      <c r="C94" s="3">
        <v>92</v>
      </c>
      <c r="D94" s="1"/>
    </row>
    <row r="95" spans="3:4">
      <c r="C95" s="3">
        <v>93</v>
      </c>
      <c r="D95" s="1"/>
    </row>
    <row r="96" spans="3:4">
      <c r="C96" s="3">
        <v>94</v>
      </c>
      <c r="D96" s="1"/>
    </row>
    <row r="97" spans="3:4">
      <c r="C97" s="3">
        <v>95</v>
      </c>
      <c r="D97" s="1"/>
    </row>
    <row r="98" spans="3:4">
      <c r="C98" s="3">
        <v>96</v>
      </c>
      <c r="D98" s="1"/>
    </row>
    <row r="99" spans="3:4">
      <c r="C99" s="3">
        <v>97</v>
      </c>
      <c r="D99" s="1"/>
    </row>
    <row r="100" spans="3:4">
      <c r="C100" s="3">
        <v>98</v>
      </c>
    </row>
    <row r="101" spans="3:4">
      <c r="C101" s="3">
        <v>99</v>
      </c>
    </row>
    <row r="102" spans="3:4">
      <c r="C102" s="3">
        <v>100</v>
      </c>
    </row>
    <row r="103" spans="3:4">
      <c r="C103" s="3">
        <v>101</v>
      </c>
      <c r="D103" s="1"/>
    </row>
    <row r="104" spans="3:4">
      <c r="C104" s="3">
        <v>102</v>
      </c>
      <c r="D104" s="1"/>
    </row>
    <row r="105" spans="3:4">
      <c r="C105" s="3">
        <v>103</v>
      </c>
      <c r="D105" s="1"/>
    </row>
    <row r="106" spans="3:4">
      <c r="C106" s="3">
        <v>104</v>
      </c>
      <c r="D106" s="1"/>
    </row>
    <row r="107" spans="3:4">
      <c r="C107" s="3">
        <v>105</v>
      </c>
      <c r="D107" s="1"/>
    </row>
    <row r="108" spans="3:4">
      <c r="C108" s="3">
        <v>106</v>
      </c>
      <c r="D108" s="1"/>
    </row>
    <row r="109" spans="3:4">
      <c r="C109" s="3">
        <v>107</v>
      </c>
      <c r="D109" s="1"/>
    </row>
    <row r="110" spans="3:4">
      <c r="C110" s="3">
        <v>108</v>
      </c>
      <c r="D110" s="1"/>
    </row>
    <row r="111" spans="3:4">
      <c r="C111" s="3">
        <v>109</v>
      </c>
      <c r="D111" s="1"/>
    </row>
    <row r="112" spans="3:4">
      <c r="C112" s="3">
        <v>110</v>
      </c>
      <c r="D112" s="1"/>
    </row>
    <row r="113" spans="3:4">
      <c r="C113" s="3">
        <v>111</v>
      </c>
      <c r="D113" s="1"/>
    </row>
    <row r="114" spans="3:4">
      <c r="C114" s="3">
        <v>112</v>
      </c>
      <c r="D114" s="1"/>
    </row>
    <row r="115" spans="3:4">
      <c r="C115" s="3">
        <v>113</v>
      </c>
      <c r="D115" s="1"/>
    </row>
    <row r="116" spans="3:4">
      <c r="C116" s="3">
        <v>114</v>
      </c>
      <c r="D116" s="1"/>
    </row>
    <row r="117" spans="3:4">
      <c r="C117" s="3">
        <v>115</v>
      </c>
      <c r="D117" s="1"/>
    </row>
    <row r="118" spans="3:4">
      <c r="C118" s="3">
        <v>116</v>
      </c>
      <c r="D118" s="1"/>
    </row>
    <row r="119" spans="3:4">
      <c r="C119" s="3">
        <v>117</v>
      </c>
      <c r="D119" s="1"/>
    </row>
    <row r="120" spans="3:4">
      <c r="C120" s="3">
        <v>118</v>
      </c>
      <c r="D120" s="1"/>
    </row>
    <row r="121" spans="3:4">
      <c r="C121" s="3">
        <v>119</v>
      </c>
      <c r="D121" s="1"/>
    </row>
    <row r="122" spans="3:4">
      <c r="C122" s="3">
        <v>120</v>
      </c>
      <c r="D122" s="1"/>
    </row>
    <row r="123" spans="3:4">
      <c r="C123" s="3">
        <v>121</v>
      </c>
      <c r="D123" s="1"/>
    </row>
    <row r="124" spans="3:4">
      <c r="C124" s="3">
        <v>122</v>
      </c>
      <c r="D124" s="1"/>
    </row>
    <row r="125" spans="3:4">
      <c r="C125" s="3">
        <v>123</v>
      </c>
      <c r="D125" s="1"/>
    </row>
    <row r="126" spans="3:4">
      <c r="C126" s="3">
        <v>124</v>
      </c>
      <c r="D126" s="1"/>
    </row>
    <row r="127" spans="3:4">
      <c r="C127" s="3">
        <v>125</v>
      </c>
      <c r="D127" s="1"/>
    </row>
    <row r="128" spans="3:4">
      <c r="C128" s="3">
        <v>126</v>
      </c>
      <c r="D128" s="1"/>
    </row>
    <row r="129" spans="3:4">
      <c r="C129" s="3">
        <v>127</v>
      </c>
      <c r="D129" s="1"/>
    </row>
    <row r="130" spans="3:4">
      <c r="C130" s="3">
        <v>128</v>
      </c>
      <c r="D130" s="1"/>
    </row>
    <row r="131" spans="3:4">
      <c r="C131" s="3">
        <v>129</v>
      </c>
      <c r="D131" s="1"/>
    </row>
    <row r="132" spans="3:4">
      <c r="C132" s="3">
        <v>130</v>
      </c>
      <c r="D132" s="1"/>
    </row>
    <row r="133" spans="3:4">
      <c r="C133" s="3">
        <v>131</v>
      </c>
      <c r="D133" s="1"/>
    </row>
    <row r="134" spans="3:4">
      <c r="C134" s="3">
        <v>132</v>
      </c>
      <c r="D134" s="1"/>
    </row>
    <row r="135" spans="3:4">
      <c r="C135" s="3">
        <v>133</v>
      </c>
      <c r="D135" s="1"/>
    </row>
    <row r="136" spans="3:4">
      <c r="C136" s="3">
        <v>134</v>
      </c>
      <c r="D136" s="1"/>
    </row>
    <row r="137" spans="3:4">
      <c r="C137" s="3">
        <v>135</v>
      </c>
      <c r="D137" s="1"/>
    </row>
    <row r="138" spans="3:4">
      <c r="C138" s="3">
        <v>136</v>
      </c>
      <c r="D138" s="1"/>
    </row>
    <row r="139" spans="3:4">
      <c r="C139" s="3">
        <v>137</v>
      </c>
      <c r="D139" s="1"/>
    </row>
    <row r="140" spans="3:4">
      <c r="C140" s="3">
        <v>138</v>
      </c>
      <c r="D140" s="1"/>
    </row>
    <row r="141" spans="3:4">
      <c r="C141" s="3">
        <v>139</v>
      </c>
      <c r="D141" s="1"/>
    </row>
    <row r="142" spans="3:4">
      <c r="C142" s="3">
        <v>140</v>
      </c>
      <c r="D142" s="1"/>
    </row>
    <row r="143" spans="3:4">
      <c r="C143" s="3">
        <v>141</v>
      </c>
      <c r="D143" s="1"/>
    </row>
    <row r="144" spans="3:4">
      <c r="C144" s="3">
        <v>142</v>
      </c>
      <c r="D144" s="1"/>
    </row>
    <row r="145" spans="3:4">
      <c r="C145" s="3">
        <v>143</v>
      </c>
      <c r="D145" s="1"/>
    </row>
    <row r="146" spans="3:4">
      <c r="C146" s="3">
        <v>144</v>
      </c>
      <c r="D146" s="1"/>
    </row>
    <row r="147" spans="3:4">
      <c r="C147" s="3">
        <v>145</v>
      </c>
      <c r="D147" s="1"/>
    </row>
    <row r="148" spans="3:4">
      <c r="C148" s="3">
        <v>146</v>
      </c>
      <c r="D148" s="1"/>
    </row>
    <row r="149" spans="3:4">
      <c r="C149" s="3">
        <v>147</v>
      </c>
      <c r="D149" s="1"/>
    </row>
    <row r="150" spans="3:4">
      <c r="C150" s="3">
        <v>148</v>
      </c>
      <c r="D150" s="1"/>
    </row>
    <row r="151" spans="3:4">
      <c r="C151" s="3">
        <v>149</v>
      </c>
      <c r="D151" s="1"/>
    </row>
    <row r="152" spans="3:4">
      <c r="C152" s="3">
        <v>150</v>
      </c>
      <c r="D152" s="1"/>
    </row>
    <row r="153" spans="3:4">
      <c r="C153" s="3">
        <v>151</v>
      </c>
      <c r="D153" s="1"/>
    </row>
    <row r="154" spans="3:4">
      <c r="C154" s="3">
        <v>152</v>
      </c>
      <c r="D154" s="1"/>
    </row>
    <row r="155" spans="3:4">
      <c r="C155" s="3">
        <v>153</v>
      </c>
      <c r="D155" s="1"/>
    </row>
    <row r="156" spans="3:4">
      <c r="C156" s="3">
        <v>154</v>
      </c>
      <c r="D156" s="1"/>
    </row>
    <row r="157" spans="3:4">
      <c r="C157" s="3">
        <v>155</v>
      </c>
      <c r="D157" s="1"/>
    </row>
    <row r="158" spans="3:4">
      <c r="C158" s="3">
        <v>156</v>
      </c>
      <c r="D158" s="1"/>
    </row>
    <row r="159" spans="3:4">
      <c r="C159" s="3">
        <v>157</v>
      </c>
      <c r="D159" s="1"/>
    </row>
    <row r="160" spans="3:4">
      <c r="C160" s="3">
        <v>158</v>
      </c>
      <c r="D160" s="1"/>
    </row>
    <row r="161" spans="3:4">
      <c r="C161" s="3">
        <v>159</v>
      </c>
      <c r="D161" s="1"/>
    </row>
    <row r="162" spans="3:4">
      <c r="C162" s="3">
        <v>160</v>
      </c>
      <c r="D162" s="1"/>
    </row>
    <row r="163" spans="3:4">
      <c r="C163" s="3">
        <v>161</v>
      </c>
      <c r="D163" s="1"/>
    </row>
    <row r="164" spans="3:4">
      <c r="C164" s="3">
        <v>162</v>
      </c>
      <c r="D164" s="1"/>
    </row>
    <row r="165" spans="3:4">
      <c r="C165" s="3">
        <v>163</v>
      </c>
      <c r="D165" s="1"/>
    </row>
    <row r="166" spans="3:4">
      <c r="C166" s="3">
        <v>164</v>
      </c>
      <c r="D166" s="1"/>
    </row>
    <row r="167" spans="3:4">
      <c r="C167" s="3">
        <v>165</v>
      </c>
      <c r="D167" s="1"/>
    </row>
    <row r="168" spans="3:4">
      <c r="C168" s="3">
        <v>166</v>
      </c>
      <c r="D168" s="1"/>
    </row>
    <row r="169" spans="3:4">
      <c r="C169" s="3">
        <v>167</v>
      </c>
      <c r="D169" s="1"/>
    </row>
    <row r="170" spans="3:4">
      <c r="C170" s="3">
        <v>168</v>
      </c>
      <c r="D170" s="1"/>
    </row>
    <row r="171" spans="3:4">
      <c r="C171" s="3">
        <v>169</v>
      </c>
      <c r="D171" s="1"/>
    </row>
    <row r="172" spans="3:4">
      <c r="C172" s="3">
        <v>170</v>
      </c>
      <c r="D172" s="1"/>
    </row>
    <row r="173" spans="3:4">
      <c r="C173" s="3">
        <v>171</v>
      </c>
      <c r="D173" s="1"/>
    </row>
    <row r="174" spans="3:4">
      <c r="C174" s="3">
        <v>172</v>
      </c>
      <c r="D174" s="1"/>
    </row>
    <row r="175" spans="3:4">
      <c r="C175" s="3">
        <v>173</v>
      </c>
      <c r="D175" s="1"/>
    </row>
    <row r="176" spans="3:4">
      <c r="C176" s="3">
        <v>174</v>
      </c>
      <c r="D176" s="1"/>
    </row>
    <row r="177" spans="3:4">
      <c r="C177" s="3">
        <v>175</v>
      </c>
      <c r="D177" s="1"/>
    </row>
    <row r="178" spans="3:4">
      <c r="C178" s="3">
        <v>176</v>
      </c>
      <c r="D178" s="1"/>
    </row>
    <row r="179" spans="3:4">
      <c r="C179" s="3">
        <v>177</v>
      </c>
      <c r="D179" s="1"/>
    </row>
    <row r="180" spans="3:4">
      <c r="C180" s="3">
        <v>178</v>
      </c>
      <c r="D180" s="1"/>
    </row>
    <row r="181" spans="3:4">
      <c r="C181" s="3">
        <v>179</v>
      </c>
      <c r="D181" s="1"/>
    </row>
    <row r="182" spans="3:4">
      <c r="C182" s="3">
        <v>180</v>
      </c>
      <c r="D182" s="1"/>
    </row>
    <row r="183" spans="3:4">
      <c r="C183" s="3">
        <v>181</v>
      </c>
      <c r="D183" s="1"/>
    </row>
    <row r="184" spans="3:4">
      <c r="C184" s="3">
        <v>182</v>
      </c>
      <c r="D184" s="1"/>
    </row>
    <row r="185" spans="3:4">
      <c r="C185" s="3">
        <v>183</v>
      </c>
      <c r="D185" s="1"/>
    </row>
    <row r="186" spans="3:4">
      <c r="C186" s="3">
        <v>184</v>
      </c>
      <c r="D186" s="1"/>
    </row>
    <row r="187" spans="3:4">
      <c r="C187" s="3">
        <v>185</v>
      </c>
      <c r="D187" s="1"/>
    </row>
    <row r="188" spans="3:4">
      <c r="C188" s="3">
        <v>186</v>
      </c>
      <c r="D188" s="1"/>
    </row>
    <row r="189" spans="3:4">
      <c r="C189" s="3">
        <v>187</v>
      </c>
      <c r="D189" s="1"/>
    </row>
    <row r="190" spans="3:4">
      <c r="C190" s="3">
        <v>188</v>
      </c>
      <c r="D190" s="1"/>
    </row>
    <row r="191" spans="3:4">
      <c r="C191" s="3">
        <v>189</v>
      </c>
      <c r="D191" s="1"/>
    </row>
    <row r="192" spans="3:4">
      <c r="C192" s="3">
        <v>190</v>
      </c>
      <c r="D192" s="1"/>
    </row>
    <row r="193" spans="3:4">
      <c r="C193" s="3">
        <v>191</v>
      </c>
      <c r="D193" s="1"/>
    </row>
    <row r="194" spans="3:4">
      <c r="C194" s="3">
        <v>192</v>
      </c>
      <c r="D194" s="1"/>
    </row>
    <row r="195" spans="3:4">
      <c r="C195" s="3">
        <v>193</v>
      </c>
      <c r="D195" s="1"/>
    </row>
    <row r="196" spans="3:4">
      <c r="C196" s="3">
        <v>194</v>
      </c>
      <c r="D196" s="1"/>
    </row>
    <row r="197" spans="3:4">
      <c r="C197" s="3">
        <v>195</v>
      </c>
      <c r="D197" s="1"/>
    </row>
    <row r="198" spans="3:4">
      <c r="C198" s="3">
        <v>196</v>
      </c>
      <c r="D198" s="1"/>
    </row>
    <row r="199" spans="3:4">
      <c r="C199" s="3">
        <v>197</v>
      </c>
      <c r="D199" s="1"/>
    </row>
    <row r="200" spans="3:4">
      <c r="C200" s="3">
        <v>198</v>
      </c>
      <c r="D200" s="1"/>
    </row>
    <row r="201" spans="3:4">
      <c r="C201" s="3">
        <v>199</v>
      </c>
      <c r="D201" s="1"/>
    </row>
    <row r="202" spans="3:4">
      <c r="C202" s="3">
        <v>200</v>
      </c>
      <c r="D202" s="1"/>
    </row>
    <row r="203" spans="3:4">
      <c r="C203" s="3">
        <v>201</v>
      </c>
      <c r="D203" s="1"/>
    </row>
    <row r="204" spans="3:4">
      <c r="C204" s="3">
        <v>202</v>
      </c>
      <c r="D204" s="1"/>
    </row>
    <row r="205" spans="3:4">
      <c r="C205" s="3">
        <v>203</v>
      </c>
      <c r="D205" s="1"/>
    </row>
    <row r="206" spans="3:4">
      <c r="C206" s="12"/>
      <c r="D206" s="1"/>
    </row>
    <row r="207" spans="3:4">
      <c r="C207" s="12"/>
      <c r="D207" s="1"/>
    </row>
    <row r="208" spans="3:4">
      <c r="C208" s="12"/>
      <c r="D208" s="1"/>
    </row>
    <row r="209" spans="3:4">
      <c r="C209" s="12"/>
      <c r="D209" s="1"/>
    </row>
    <row r="210" spans="3:4">
      <c r="C210" s="12"/>
      <c r="D210" s="1"/>
    </row>
    <row r="211" spans="3:4">
      <c r="C211" s="12"/>
      <c r="D211" s="1"/>
    </row>
    <row r="212" spans="3:4">
      <c r="C212" s="12"/>
      <c r="D212" s="1"/>
    </row>
    <row r="213" spans="3:4">
      <c r="C213" s="12"/>
      <c r="D213" s="1"/>
    </row>
    <row r="214" spans="3:4">
      <c r="C214" s="12"/>
      <c r="D214" s="1"/>
    </row>
    <row r="215" spans="3:4">
      <c r="C215" s="12"/>
      <c r="D215" s="1"/>
    </row>
    <row r="216" spans="3:4">
      <c r="C216" s="12"/>
      <c r="D216" s="1"/>
    </row>
    <row r="217" spans="3:4">
      <c r="C217" s="12"/>
      <c r="D217" s="1"/>
    </row>
    <row r="218" spans="3:4">
      <c r="C218" s="12"/>
      <c r="D218" s="1"/>
    </row>
    <row r="219" spans="3:4">
      <c r="C219" s="12"/>
      <c r="D219" s="1"/>
    </row>
    <row r="220" spans="3:4">
      <c r="C220" s="12"/>
      <c r="D220" s="1"/>
    </row>
    <row r="221" spans="3:4">
      <c r="C221" s="12"/>
      <c r="D221" s="1"/>
    </row>
    <row r="222" spans="3:4">
      <c r="C222" s="12"/>
      <c r="D222" s="1"/>
    </row>
    <row r="223" spans="3:4">
      <c r="C223" s="12"/>
      <c r="D223" s="1"/>
    </row>
    <row r="224" spans="3:4">
      <c r="C224" s="12"/>
      <c r="D224" s="1"/>
    </row>
    <row r="225" spans="3:4">
      <c r="C225" s="12"/>
      <c r="D225" s="1"/>
    </row>
    <row r="226" spans="3:4">
      <c r="C226" s="12"/>
      <c r="D226" s="1"/>
    </row>
    <row r="227" spans="3:4">
      <c r="C227" s="12"/>
      <c r="D227" s="1"/>
    </row>
    <row r="228" spans="3:4">
      <c r="C228" s="12"/>
      <c r="D228" s="1"/>
    </row>
    <row r="229" spans="3:4">
      <c r="C229" s="12"/>
      <c r="D229" s="1"/>
    </row>
    <row r="230" spans="3:4">
      <c r="C230" s="12"/>
      <c r="D230" s="1"/>
    </row>
    <row r="231" spans="3:4">
      <c r="C231" s="12"/>
      <c r="D231" s="1"/>
    </row>
    <row r="232" spans="3:4">
      <c r="C232" s="12"/>
      <c r="D232" s="1"/>
    </row>
    <row r="233" spans="3:4">
      <c r="C233" s="12"/>
      <c r="D233" s="1"/>
    </row>
    <row r="234" spans="3:4">
      <c r="C234" s="12"/>
      <c r="D234" s="1"/>
    </row>
    <row r="235" spans="3:4">
      <c r="C235" s="12"/>
      <c r="D235" s="1"/>
    </row>
    <row r="236" spans="3:4">
      <c r="C236" s="12"/>
      <c r="D236" s="1"/>
    </row>
    <row r="237" spans="3:4">
      <c r="C237" s="12"/>
      <c r="D237" s="1"/>
    </row>
    <row r="238" spans="3:4">
      <c r="C238" s="12"/>
      <c r="D238" s="1"/>
    </row>
    <row r="239" spans="3:4">
      <c r="C239" s="12"/>
      <c r="D239" s="1"/>
    </row>
    <row r="240" spans="3:4">
      <c r="C240" s="12"/>
      <c r="D240" s="1"/>
    </row>
    <row r="241" spans="3:4">
      <c r="C241" s="12"/>
      <c r="D241" s="1"/>
    </row>
    <row r="242" spans="3:4">
      <c r="C242" s="12"/>
      <c r="D242" s="1"/>
    </row>
    <row r="243" spans="3:4">
      <c r="C243" s="12"/>
      <c r="D243" s="1"/>
    </row>
    <row r="244" spans="3:4">
      <c r="C244" s="12"/>
      <c r="D244" s="1"/>
    </row>
    <row r="245" spans="3:4">
      <c r="C245" s="12"/>
      <c r="D245" s="1"/>
    </row>
    <row r="246" spans="3:4">
      <c r="C246" s="12"/>
      <c r="D246" s="1"/>
    </row>
    <row r="247" spans="3:4">
      <c r="C247" s="12"/>
      <c r="D247" s="1"/>
    </row>
    <row r="248" spans="3:4">
      <c r="C248" s="12"/>
      <c r="D248" s="1"/>
    </row>
    <row r="249" spans="3:4">
      <c r="C249" s="12"/>
      <c r="D249" s="1"/>
    </row>
    <row r="250" spans="3:4">
      <c r="C250" s="12"/>
    </row>
    <row r="251" spans="3:4">
      <c r="C251" s="12"/>
    </row>
    <row r="252" spans="3:4">
      <c r="C252" s="12"/>
    </row>
    <row r="253" spans="3:4">
      <c r="C253" s="12"/>
    </row>
    <row r="254" spans="3:4">
      <c r="C254" s="12"/>
    </row>
    <row r="255" spans="3:4">
      <c r="C255" s="12"/>
    </row>
    <row r="256" spans="3:4">
      <c r="C256" s="12"/>
    </row>
    <row r="257" spans="3:3">
      <c r="C257" s="12"/>
    </row>
    <row r="258" spans="3:3">
      <c r="C258" s="12"/>
    </row>
    <row r="259" spans="3:3">
      <c r="C259" s="12"/>
    </row>
    <row r="260" spans="3:3">
      <c r="C260" s="12"/>
    </row>
    <row r="261" spans="3:3">
      <c r="C261" s="12"/>
    </row>
    <row r="262" spans="3:3">
      <c r="C262" s="12"/>
    </row>
    <row r="263" spans="3:3">
      <c r="C263" s="12"/>
    </row>
    <row r="264" spans="3:3">
      <c r="C264" s="12"/>
    </row>
    <row r="265" spans="3:3">
      <c r="C265" s="12"/>
    </row>
    <row r="266" spans="3:3">
      <c r="C266" s="12"/>
    </row>
    <row r="267" spans="3:3">
      <c r="C267" s="12"/>
    </row>
    <row r="268" spans="3:3">
      <c r="C268" s="12"/>
    </row>
    <row r="269" spans="3:3">
      <c r="C269" s="12"/>
    </row>
    <row r="270" spans="3:3">
      <c r="C270" s="12"/>
    </row>
    <row r="271" spans="3:3">
      <c r="C271" s="12"/>
    </row>
    <row r="272" spans="3:3">
      <c r="C272" s="12"/>
    </row>
    <row r="273" spans="3:3">
      <c r="C273" s="12"/>
    </row>
    <row r="274" spans="3:3">
      <c r="C274" s="12"/>
    </row>
    <row r="275" spans="3:3">
      <c r="C275" s="12"/>
    </row>
    <row r="276" spans="3:3">
      <c r="C276" s="12"/>
    </row>
    <row r="277" spans="3:3">
      <c r="C277" s="12"/>
    </row>
    <row r="278" spans="3:3">
      <c r="C278" s="12"/>
    </row>
    <row r="279" spans="3:3">
      <c r="C279" s="12"/>
    </row>
    <row r="280" spans="3:3">
      <c r="C280" s="12"/>
    </row>
    <row r="281" spans="3:3">
      <c r="C281" s="12"/>
    </row>
    <row r="282" spans="3:3">
      <c r="C282" s="12"/>
    </row>
    <row r="283" spans="3:3">
      <c r="C283" s="12"/>
    </row>
    <row r="284" spans="3:3">
      <c r="C284" s="12"/>
    </row>
    <row r="285" spans="3:3">
      <c r="C285" s="12"/>
    </row>
    <row r="286" spans="3:3">
      <c r="C286" s="12"/>
    </row>
    <row r="287" spans="3:3">
      <c r="C287" s="12"/>
    </row>
    <row r="288" spans="3:3">
      <c r="C288" s="12"/>
    </row>
    <row r="289" spans="3:3">
      <c r="C289" s="12"/>
    </row>
    <row r="290" spans="3:3">
      <c r="C290" s="12"/>
    </row>
    <row r="291" spans="3:3">
      <c r="C291" s="12"/>
    </row>
    <row r="292" spans="3:3">
      <c r="C292" s="12"/>
    </row>
    <row r="293" spans="3:3">
      <c r="C293" s="12"/>
    </row>
    <row r="294" spans="3:3">
      <c r="C294" s="12"/>
    </row>
    <row r="295" spans="3:3">
      <c r="C295" s="12"/>
    </row>
    <row r="296" spans="3:3">
      <c r="C296" s="12"/>
    </row>
    <row r="297" spans="3:3">
      <c r="C297" s="12"/>
    </row>
    <row r="298" spans="3:3">
      <c r="C298" s="12"/>
    </row>
    <row r="299" spans="3:3">
      <c r="C299" s="12"/>
    </row>
    <row r="300" spans="3:3">
      <c r="C300" s="12"/>
    </row>
    <row r="301" spans="3:3">
      <c r="C301" s="12"/>
    </row>
    <row r="302" spans="3:3">
      <c r="C302" s="12"/>
    </row>
    <row r="303" spans="3:3">
      <c r="C303" s="12"/>
    </row>
    <row r="304" spans="3:3">
      <c r="C304" s="12"/>
    </row>
    <row r="305" spans="3:3">
      <c r="C305" s="12"/>
    </row>
    <row r="306" spans="3:3">
      <c r="C306" s="12"/>
    </row>
    <row r="307" spans="3:3">
      <c r="C307" s="12"/>
    </row>
    <row r="308" spans="3:3">
      <c r="C308" s="12"/>
    </row>
    <row r="309" spans="3:3">
      <c r="C309" s="12"/>
    </row>
    <row r="310" spans="3:3">
      <c r="C310" s="12"/>
    </row>
    <row r="311" spans="3:3">
      <c r="C311" s="12"/>
    </row>
    <row r="312" spans="3:3">
      <c r="C312" s="12"/>
    </row>
    <row r="313" spans="3:3">
      <c r="C313" s="12"/>
    </row>
    <row r="314" spans="3:3">
      <c r="C314" s="12"/>
    </row>
    <row r="315" spans="3:3">
      <c r="C315" s="12"/>
    </row>
    <row r="316" spans="3:3">
      <c r="C316" s="12"/>
    </row>
    <row r="317" spans="3:3">
      <c r="C317" s="12"/>
    </row>
    <row r="318" spans="3:3">
      <c r="C318" s="12"/>
    </row>
    <row r="319" spans="3:3">
      <c r="C319" s="12"/>
    </row>
    <row r="320" spans="3:3">
      <c r="C320" s="12"/>
    </row>
    <row r="321" spans="3:3">
      <c r="C321" s="12"/>
    </row>
    <row r="322" spans="3:3">
      <c r="C322" s="12"/>
    </row>
    <row r="323" spans="3:3">
      <c r="C323" s="12"/>
    </row>
    <row r="324" spans="3:3">
      <c r="C324" s="12"/>
    </row>
    <row r="325" spans="3:3">
      <c r="C325" s="12"/>
    </row>
    <row r="326" spans="3:3">
      <c r="C326" s="12"/>
    </row>
    <row r="327" spans="3:3">
      <c r="C327" s="12"/>
    </row>
    <row r="328" spans="3:3">
      <c r="C328" s="12"/>
    </row>
    <row r="329" spans="3:3">
      <c r="C329" s="12"/>
    </row>
    <row r="330" spans="3:3">
      <c r="C330" s="12"/>
    </row>
    <row r="331" spans="3:3">
      <c r="C331" s="12"/>
    </row>
    <row r="332" spans="3:3">
      <c r="C332" s="12"/>
    </row>
    <row r="333" spans="3:3">
      <c r="C333" s="12"/>
    </row>
    <row r="334" spans="3:3">
      <c r="C334" s="12"/>
    </row>
    <row r="335" spans="3:3">
      <c r="C335" s="12"/>
    </row>
    <row r="336" spans="3:3">
      <c r="C336" s="12"/>
    </row>
    <row r="337" spans="3:3">
      <c r="C337" s="12"/>
    </row>
    <row r="338" spans="3:3">
      <c r="C338" s="12"/>
    </row>
    <row r="339" spans="3:3">
      <c r="C339" s="12"/>
    </row>
    <row r="340" spans="3:3">
      <c r="C340" s="12"/>
    </row>
    <row r="341" spans="3:3">
      <c r="C341" s="12"/>
    </row>
    <row r="342" spans="3:3">
      <c r="C342" s="12"/>
    </row>
    <row r="343" spans="3:3">
      <c r="C343" s="12"/>
    </row>
    <row r="344" spans="3:3">
      <c r="C344" s="12"/>
    </row>
    <row r="345" spans="3:3">
      <c r="C345" s="12"/>
    </row>
    <row r="346" spans="3:3">
      <c r="C346" s="12"/>
    </row>
    <row r="347" spans="3:3">
      <c r="C347" s="12"/>
    </row>
    <row r="348" spans="3:3">
      <c r="C348" s="12"/>
    </row>
    <row r="349" spans="3:3">
      <c r="C349" s="12"/>
    </row>
    <row r="350" spans="3:3">
      <c r="C350" s="12"/>
    </row>
    <row r="351" spans="3:3">
      <c r="C351" s="12"/>
    </row>
    <row r="352" spans="3:3">
      <c r="C352" s="12"/>
    </row>
    <row r="353" spans="3:3">
      <c r="C353" s="12"/>
    </row>
    <row r="354" spans="3:3">
      <c r="C354" s="12"/>
    </row>
    <row r="355" spans="3:3" ht="15.75" thickBot="1">
      <c r="C355" s="74"/>
    </row>
  </sheetData>
  <dataConsolidate link="1"/>
  <mergeCells count="6">
    <mergeCell ref="F1:F2"/>
    <mergeCell ref="A1:A2"/>
    <mergeCell ref="B1:B2"/>
    <mergeCell ref="C1:C2"/>
    <mergeCell ref="D1:D2"/>
    <mergeCell ref="E1:E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EDDC7-EAE2-42A0-AEA5-A7BCC8F2F26C}">
  <dimension ref="D2:L35"/>
  <sheetViews>
    <sheetView topLeftCell="A34" workbookViewId="0">
      <selection activeCell="J39" sqref="J39"/>
    </sheetView>
  </sheetViews>
  <sheetFormatPr defaultRowHeight="15"/>
  <cols>
    <col min="4" max="4" width="16" customWidth="1"/>
    <col min="5" max="5" width="11.42578125" customWidth="1"/>
    <col min="6" max="6" width="12.85546875" customWidth="1"/>
    <col min="7" max="7" width="25" customWidth="1"/>
    <col min="8" max="8" width="11.5703125" customWidth="1"/>
  </cols>
  <sheetData>
    <row r="2" spans="4:12" ht="23.25">
      <c r="D2" s="23" t="s">
        <v>105</v>
      </c>
    </row>
    <row r="3" spans="4:12">
      <c r="D3" s="26" t="s">
        <v>156</v>
      </c>
      <c r="E3" s="27"/>
      <c r="L3" s="25"/>
    </row>
    <row r="4" spans="4:12">
      <c r="G4" s="24" t="s">
        <v>106</v>
      </c>
    </row>
    <row r="5" spans="4:12">
      <c r="D5" s="24"/>
    </row>
    <row r="6" spans="4:12">
      <c r="D6" s="24" t="s">
        <v>68</v>
      </c>
      <c r="F6" s="24" t="s">
        <v>107</v>
      </c>
      <c r="H6" s="24" t="s">
        <v>108</v>
      </c>
    </row>
    <row r="7" spans="4:12">
      <c r="D7" s="24" t="s">
        <v>109</v>
      </c>
      <c r="E7" s="24" t="s">
        <v>110</v>
      </c>
      <c r="G7" s="24" t="s">
        <v>108</v>
      </c>
    </row>
    <row r="8" spans="4:12">
      <c r="D8" s="24" t="s">
        <v>85</v>
      </c>
      <c r="E8" s="24" t="s">
        <v>110</v>
      </c>
      <c r="G8" s="24" t="s">
        <v>111</v>
      </c>
    </row>
    <row r="9" spans="4:12">
      <c r="D9" s="24" t="s">
        <v>95</v>
      </c>
      <c r="E9" s="24" t="s">
        <v>110</v>
      </c>
      <c r="G9" s="24" t="s">
        <v>112</v>
      </c>
    </row>
    <row r="10" spans="4:12">
      <c r="D10" s="24" t="s">
        <v>5</v>
      </c>
      <c r="F10" s="24" t="s">
        <v>113</v>
      </c>
      <c r="H10" s="24" t="s">
        <v>114</v>
      </c>
    </row>
    <row r="11" spans="4:12">
      <c r="D11" s="24" t="s">
        <v>4</v>
      </c>
      <c r="F11" s="24" t="s">
        <v>113</v>
      </c>
      <c r="H11" s="24" t="s">
        <v>115</v>
      </c>
    </row>
    <row r="12" spans="4:12">
      <c r="D12" s="24" t="s">
        <v>7</v>
      </c>
      <c r="F12" s="24" t="s">
        <v>113</v>
      </c>
      <c r="H12" s="24" t="s">
        <v>116</v>
      </c>
    </row>
    <row r="13" spans="4:12">
      <c r="D13" s="24" t="s">
        <v>8</v>
      </c>
      <c r="F13" s="24" t="s">
        <v>110</v>
      </c>
      <c r="H13" s="24" t="s">
        <v>116</v>
      </c>
    </row>
    <row r="14" spans="4:12">
      <c r="D14" s="24" t="s">
        <v>117</v>
      </c>
      <c r="E14" s="24" t="s">
        <v>118</v>
      </c>
      <c r="G14" s="24" t="s">
        <v>119</v>
      </c>
    </row>
    <row r="15" spans="4:12">
      <c r="D15" s="24" t="s">
        <v>10</v>
      </c>
      <c r="F15" s="24" t="s">
        <v>118</v>
      </c>
      <c r="H15" s="24" t="s">
        <v>120</v>
      </c>
    </row>
    <row r="16" spans="4:12">
      <c r="D16" s="24" t="s">
        <v>121</v>
      </c>
      <c r="F16" s="24" t="s">
        <v>110</v>
      </c>
      <c r="H16" s="24" t="s">
        <v>122</v>
      </c>
    </row>
    <row r="17" spans="4:8">
      <c r="D17" s="24" t="s">
        <v>123</v>
      </c>
      <c r="E17" s="24" t="s">
        <v>124</v>
      </c>
      <c r="G17" s="24" t="s">
        <v>125</v>
      </c>
    </row>
    <row r="18" spans="4:8">
      <c r="D18" s="24" t="s">
        <v>69</v>
      </c>
      <c r="F18" s="24" t="s">
        <v>118</v>
      </c>
      <c r="H18" s="24" t="s">
        <v>126</v>
      </c>
    </row>
    <row r="19" spans="4:8">
      <c r="D19" s="24" t="s">
        <v>127</v>
      </c>
      <c r="F19" s="24" t="s">
        <v>118</v>
      </c>
      <c r="H19" s="24" t="s">
        <v>128</v>
      </c>
    </row>
    <row r="20" spans="4:8">
      <c r="D20" s="24" t="s">
        <v>129</v>
      </c>
      <c r="E20" s="24" t="s">
        <v>118</v>
      </c>
      <c r="G20" s="24" t="s">
        <v>130</v>
      </c>
    </row>
    <row r="21" spans="4:8">
      <c r="D21" s="24" t="s">
        <v>131</v>
      </c>
      <c r="E21" s="24" t="s">
        <v>118</v>
      </c>
      <c r="G21" s="24" t="s">
        <v>132</v>
      </c>
    </row>
    <row r="22" spans="4:8">
      <c r="D22" s="24" t="s">
        <v>133</v>
      </c>
      <c r="F22" s="24" t="s">
        <v>118</v>
      </c>
      <c r="H22" s="24" t="s">
        <v>134</v>
      </c>
    </row>
    <row r="23" spans="4:8">
      <c r="D23" s="24"/>
    </row>
    <row r="24" spans="4:8">
      <c r="D24" s="28" t="s">
        <v>135</v>
      </c>
      <c r="E24" s="22"/>
    </row>
    <row r="25" spans="4:8">
      <c r="D25" s="24" t="s">
        <v>136</v>
      </c>
      <c r="E25" s="24" t="s">
        <v>118</v>
      </c>
      <c r="G25" s="24" t="s">
        <v>122</v>
      </c>
    </row>
    <row r="26" spans="4:8">
      <c r="D26" s="24" t="s">
        <v>137</v>
      </c>
      <c r="F26" s="24" t="s">
        <v>124</v>
      </c>
      <c r="H26" s="24" t="s">
        <v>138</v>
      </c>
    </row>
    <row r="27" spans="4:8">
      <c r="D27" s="24" t="s">
        <v>139</v>
      </c>
      <c r="F27" s="24" t="s">
        <v>140</v>
      </c>
      <c r="H27" s="24" t="s">
        <v>141</v>
      </c>
    </row>
    <row r="28" spans="4:8">
      <c r="D28" s="24" t="s">
        <v>83</v>
      </c>
      <c r="F28" s="24" t="s">
        <v>118</v>
      </c>
      <c r="H28" s="24" t="s">
        <v>142</v>
      </c>
    </row>
    <row r="29" spans="4:8">
      <c r="D29" s="24" t="s">
        <v>143</v>
      </c>
      <c r="E29" s="24" t="s">
        <v>140</v>
      </c>
      <c r="G29" s="24" t="s">
        <v>144</v>
      </c>
    </row>
    <row r="30" spans="4:8">
      <c r="D30" s="24" t="s">
        <v>145</v>
      </c>
      <c r="F30" s="24" t="s">
        <v>124</v>
      </c>
      <c r="H30" s="24" t="s">
        <v>146</v>
      </c>
    </row>
    <row r="31" spans="4:8">
      <c r="D31" s="24" t="s">
        <v>147</v>
      </c>
      <c r="F31" s="24" t="s">
        <v>124</v>
      </c>
    </row>
    <row r="32" spans="4:8">
      <c r="D32" s="24" t="s">
        <v>148</v>
      </c>
      <c r="F32" s="24" t="s">
        <v>149</v>
      </c>
      <c r="H32" s="24" t="s">
        <v>150</v>
      </c>
    </row>
    <row r="33" spans="4:8">
      <c r="D33" s="24" t="s">
        <v>11</v>
      </c>
      <c r="F33" s="24" t="s">
        <v>118</v>
      </c>
      <c r="H33" s="24" t="s">
        <v>151</v>
      </c>
    </row>
    <row r="34" spans="4:8">
      <c r="D34" s="24" t="s">
        <v>152</v>
      </c>
      <c r="F34" s="24" t="s">
        <v>140</v>
      </c>
      <c r="H34" s="24" t="s">
        <v>153</v>
      </c>
    </row>
    <row r="35" spans="4:8">
      <c r="D35" s="24" t="s">
        <v>154</v>
      </c>
      <c r="F35" s="24" t="s">
        <v>118</v>
      </c>
      <c r="H35" s="24" t="s">
        <v>155</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DED8E-6463-4A86-B2D7-2FE0518DD92A}">
  <dimension ref="A1"/>
  <sheetViews>
    <sheetView workbookViewId="0">
      <selection activeCell="R33" sqref="R33"/>
    </sheetView>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2E513-D789-4D08-B6B8-B4A44270201C}">
  <dimension ref="C3:F74"/>
  <sheetViews>
    <sheetView topLeftCell="A4" workbookViewId="0">
      <selection activeCell="E15" sqref="E15"/>
    </sheetView>
  </sheetViews>
  <sheetFormatPr defaultRowHeight="15"/>
  <cols>
    <col min="4" max="4" width="22.28515625" customWidth="1"/>
    <col min="5" max="5" width="82.5703125" customWidth="1"/>
  </cols>
  <sheetData>
    <row r="3" spans="4:6" ht="36.75" customHeight="1">
      <c r="E3" s="29" t="s">
        <v>162</v>
      </c>
    </row>
    <row r="4" spans="4:6" ht="36.75" customHeight="1">
      <c r="D4" s="30" t="s">
        <v>163</v>
      </c>
      <c r="E4" s="30" t="s">
        <v>164</v>
      </c>
      <c r="F4" s="31"/>
    </row>
    <row r="5" spans="4:6" ht="36.75" customHeight="1">
      <c r="D5" s="32" t="s">
        <v>131</v>
      </c>
      <c r="E5" s="32" t="s">
        <v>165</v>
      </c>
      <c r="F5" s="31"/>
    </row>
    <row r="6" spans="4:6" ht="36.75" customHeight="1">
      <c r="D6" s="30" t="s">
        <v>166</v>
      </c>
      <c r="E6" s="30" t="s">
        <v>167</v>
      </c>
      <c r="F6" s="31"/>
    </row>
    <row r="7" spans="4:6" ht="36.75" customHeight="1">
      <c r="D7" s="32" t="s">
        <v>168</v>
      </c>
      <c r="E7" s="32" t="s">
        <v>169</v>
      </c>
      <c r="F7" s="31"/>
    </row>
    <row r="8" spans="4:6" ht="36.75" customHeight="1">
      <c r="D8" s="30" t="s">
        <v>157</v>
      </c>
      <c r="E8" s="30" t="s">
        <v>170</v>
      </c>
      <c r="F8" s="31"/>
    </row>
    <row r="9" spans="4:6" ht="36.75" customHeight="1">
      <c r="D9" s="32" t="s">
        <v>171</v>
      </c>
      <c r="E9" s="32" t="s">
        <v>172</v>
      </c>
      <c r="F9" s="31"/>
    </row>
    <row r="10" spans="4:6" ht="36.75" customHeight="1">
      <c r="D10" s="30" t="s">
        <v>133</v>
      </c>
      <c r="E10" s="30" t="s">
        <v>173</v>
      </c>
      <c r="F10" s="31"/>
    </row>
    <row r="11" spans="4:6" ht="36.75" customHeight="1">
      <c r="D11" s="32" t="s">
        <v>174</v>
      </c>
      <c r="E11" s="32" t="s">
        <v>175</v>
      </c>
      <c r="F11" s="31"/>
    </row>
    <row r="12" spans="4:6" ht="36.75" customHeight="1">
      <c r="D12" s="30" t="s">
        <v>176</v>
      </c>
      <c r="E12" s="30" t="s">
        <v>177</v>
      </c>
      <c r="F12" s="31"/>
    </row>
    <row r="13" spans="4:6" ht="36.75" customHeight="1">
      <c r="D13" s="32" t="s">
        <v>95</v>
      </c>
      <c r="E13" s="32" t="s">
        <v>178</v>
      </c>
      <c r="F13" s="31"/>
    </row>
    <row r="14" spans="4:6" ht="36.75" customHeight="1">
      <c r="D14" s="30" t="s">
        <v>8</v>
      </c>
      <c r="E14" s="30" t="s">
        <v>179</v>
      </c>
      <c r="F14" s="31"/>
    </row>
    <row r="15" spans="4:6" ht="36.75" customHeight="1">
      <c r="D15" s="32" t="s">
        <v>180</v>
      </c>
      <c r="E15" s="32" t="s">
        <v>181</v>
      </c>
      <c r="F15" s="31"/>
    </row>
    <row r="16" spans="4:6" ht="36.75" customHeight="1">
      <c r="D16" s="30" t="s">
        <v>182</v>
      </c>
      <c r="E16" s="30" t="s">
        <v>183</v>
      </c>
      <c r="F16" s="31"/>
    </row>
    <row r="17" spans="4:6" ht="36.75" customHeight="1">
      <c r="D17" s="33"/>
      <c r="F17" s="34"/>
    </row>
    <row r="18" spans="4:6" ht="36.75" customHeight="1">
      <c r="D18" s="32" t="s">
        <v>68</v>
      </c>
      <c r="E18" s="32" t="s">
        <v>184</v>
      </c>
      <c r="F18" s="31"/>
    </row>
    <row r="19" spans="4:6" ht="36.75" customHeight="1">
      <c r="D19" s="30" t="s">
        <v>185</v>
      </c>
      <c r="E19" s="30" t="s">
        <v>186</v>
      </c>
      <c r="F19" s="31"/>
    </row>
    <row r="20" spans="4:6" ht="36.75" customHeight="1">
      <c r="D20" s="32" t="s">
        <v>187</v>
      </c>
      <c r="E20" s="32" t="s">
        <v>188</v>
      </c>
      <c r="F20" s="31"/>
    </row>
    <row r="21" spans="4:6" ht="36.75" customHeight="1">
      <c r="D21" s="30" t="s">
        <v>4</v>
      </c>
      <c r="E21" s="30" t="s">
        <v>189</v>
      </c>
      <c r="F21" s="31"/>
    </row>
    <row r="22" spans="4:6" ht="36.75" customHeight="1">
      <c r="D22" s="32" t="s">
        <v>190</v>
      </c>
      <c r="E22" s="32" t="s">
        <v>191</v>
      </c>
      <c r="F22" s="31"/>
    </row>
    <row r="23" spans="4:6" ht="36.75" customHeight="1">
      <c r="D23" s="30" t="s">
        <v>192</v>
      </c>
      <c r="E23" s="30" t="s">
        <v>193</v>
      </c>
      <c r="F23" s="31"/>
    </row>
    <row r="24" spans="4:6" ht="36.75" customHeight="1">
      <c r="D24" s="32" t="s">
        <v>7</v>
      </c>
      <c r="E24" s="32" t="s">
        <v>194</v>
      </c>
      <c r="F24" s="31"/>
    </row>
    <row r="25" spans="4:6" ht="36.75" customHeight="1">
      <c r="D25" s="30" t="s">
        <v>5</v>
      </c>
      <c r="E25" s="30" t="s">
        <v>195</v>
      </c>
      <c r="F25" s="31"/>
    </row>
    <row r="26" spans="4:6" ht="36.75" customHeight="1">
      <c r="D26" s="32" t="s">
        <v>196</v>
      </c>
      <c r="E26" s="32" t="s">
        <v>197</v>
      </c>
      <c r="F26" s="31"/>
    </row>
    <row r="27" spans="4:6" ht="36.75" customHeight="1">
      <c r="D27" s="30" t="s">
        <v>123</v>
      </c>
      <c r="E27" s="30" t="s">
        <v>198</v>
      </c>
      <c r="F27" s="31"/>
    </row>
    <row r="28" spans="4:6" ht="36.75" customHeight="1">
      <c r="D28" s="32" t="s">
        <v>199</v>
      </c>
      <c r="E28" s="32" t="s">
        <v>200</v>
      </c>
      <c r="F28" s="31"/>
    </row>
    <row r="29" spans="4:6" ht="36.75" customHeight="1">
      <c r="D29" s="30" t="s">
        <v>201</v>
      </c>
      <c r="E29" s="30" t="s">
        <v>202</v>
      </c>
      <c r="F29" s="31"/>
    </row>
    <row r="30" spans="4:6" ht="36.75" customHeight="1">
      <c r="D30" s="32" t="s">
        <v>109</v>
      </c>
      <c r="E30" s="32" t="s">
        <v>203</v>
      </c>
      <c r="F30" s="31"/>
    </row>
    <row r="31" spans="4:6" ht="36.75" customHeight="1">
      <c r="D31" s="30" t="s">
        <v>85</v>
      </c>
      <c r="E31" s="30" t="s">
        <v>204</v>
      </c>
      <c r="F31" s="31"/>
    </row>
    <row r="32" spans="4:6" ht="36.75" customHeight="1">
      <c r="D32" s="32" t="s">
        <v>205</v>
      </c>
      <c r="E32" s="32" t="s">
        <v>206</v>
      </c>
      <c r="F32" s="31"/>
    </row>
    <row r="33" spans="3:6" ht="36.75" customHeight="1">
      <c r="D33" s="30" t="s">
        <v>207</v>
      </c>
      <c r="E33" s="30" t="s">
        <v>208</v>
      </c>
      <c r="F33" s="31"/>
    </row>
    <row r="34" spans="3:6" ht="36.75" customHeight="1">
      <c r="D34" s="32" t="s">
        <v>209</v>
      </c>
      <c r="E34" s="32" t="s">
        <v>210</v>
      </c>
      <c r="F34" s="31"/>
    </row>
    <row r="35" spans="3:6" ht="36.75" customHeight="1">
      <c r="D35" s="30" t="s">
        <v>211</v>
      </c>
      <c r="E35" s="30" t="s">
        <v>212</v>
      </c>
      <c r="F35" s="31"/>
    </row>
    <row r="36" spans="3:6" ht="36.75" customHeight="1">
      <c r="D36" s="32" t="s">
        <v>69</v>
      </c>
      <c r="E36" s="32" t="s">
        <v>213</v>
      </c>
      <c r="F36" s="31"/>
    </row>
    <row r="37" spans="3:6" ht="36.75" customHeight="1">
      <c r="D37" s="30" t="s">
        <v>152</v>
      </c>
      <c r="E37" s="30" t="s">
        <v>214</v>
      </c>
      <c r="F37" s="31"/>
    </row>
    <row r="38" spans="3:6" ht="36.75" customHeight="1">
      <c r="D38" s="32" t="s">
        <v>215</v>
      </c>
      <c r="E38" s="32" t="s">
        <v>216</v>
      </c>
      <c r="F38" s="31"/>
    </row>
    <row r="39" spans="3:6" ht="36.75" customHeight="1">
      <c r="D39" s="30" t="s">
        <v>127</v>
      </c>
      <c r="E39" s="30" t="s">
        <v>217</v>
      </c>
      <c r="F39" s="31"/>
    </row>
    <row r="40" spans="3:6" ht="36.75" customHeight="1">
      <c r="D40" s="32" t="s">
        <v>10</v>
      </c>
      <c r="E40" s="32" t="s">
        <v>218</v>
      </c>
      <c r="F40" s="31"/>
    </row>
    <row r="41" spans="3:6" ht="36.75" customHeight="1">
      <c r="D41" s="31"/>
      <c r="E41" s="31"/>
      <c r="F41" s="31"/>
    </row>
    <row r="42" spans="3:6" ht="36.75" customHeight="1">
      <c r="D42" s="35" t="s">
        <v>219</v>
      </c>
      <c r="E42" s="31"/>
      <c r="F42" s="31"/>
    </row>
    <row r="43" spans="3:6" ht="36.75" customHeight="1">
      <c r="D43" s="31"/>
      <c r="E43" s="31"/>
      <c r="F43" s="31"/>
    </row>
    <row r="44" spans="3:6" ht="36.75" customHeight="1">
      <c r="D44" s="30" t="s">
        <v>220</v>
      </c>
      <c r="E44" s="30" t="s">
        <v>221</v>
      </c>
      <c r="F44" s="31"/>
    </row>
    <row r="45" spans="3:6" ht="36.75" customHeight="1">
      <c r="D45" s="32" t="s">
        <v>222</v>
      </c>
      <c r="E45" s="32" t="s">
        <v>223</v>
      </c>
      <c r="F45" s="31"/>
    </row>
    <row r="46" spans="3:6" ht="36.75" customHeight="1">
      <c r="D46" s="30" t="s">
        <v>224</v>
      </c>
      <c r="E46" s="30" t="s">
        <v>225</v>
      </c>
      <c r="F46" s="31"/>
    </row>
    <row r="47" spans="3:6" ht="36.75" customHeight="1">
      <c r="C47" s="180"/>
      <c r="D47" s="32" t="s">
        <v>226</v>
      </c>
      <c r="E47" s="32" t="s">
        <v>227</v>
      </c>
      <c r="F47" s="31"/>
    </row>
    <row r="48" spans="3:6" ht="36.75" customHeight="1">
      <c r="C48" s="180"/>
      <c r="D48" s="30" t="s">
        <v>228</v>
      </c>
      <c r="E48" s="30" t="s">
        <v>229</v>
      </c>
      <c r="F48" s="31"/>
    </row>
    <row r="49" spans="4:6" ht="36.75" customHeight="1">
      <c r="D49" s="32" t="s">
        <v>230</v>
      </c>
      <c r="E49" s="32" t="s">
        <v>231</v>
      </c>
      <c r="F49" s="31"/>
    </row>
    <row r="50" spans="4:6" ht="36.75" customHeight="1">
      <c r="D50" s="30" t="s">
        <v>137</v>
      </c>
      <c r="E50" s="30" t="s">
        <v>232</v>
      </c>
      <c r="F50" s="31"/>
    </row>
    <row r="51" spans="4:6" ht="36.75" customHeight="1">
      <c r="D51" s="32" t="s">
        <v>233</v>
      </c>
      <c r="E51" s="32" t="s">
        <v>234</v>
      </c>
      <c r="F51" s="31"/>
    </row>
    <row r="52" spans="4:6" ht="36.75" customHeight="1">
      <c r="D52" s="30" t="s">
        <v>139</v>
      </c>
      <c r="E52" s="30" t="s">
        <v>235</v>
      </c>
      <c r="F52" s="31"/>
    </row>
    <row r="53" spans="4:6" ht="36.75" customHeight="1">
      <c r="D53" s="32" t="s">
        <v>145</v>
      </c>
      <c r="E53" s="32" t="s">
        <v>236</v>
      </c>
      <c r="F53" s="31"/>
    </row>
    <row r="54" spans="4:6" ht="36.75" customHeight="1">
      <c r="D54" s="30" t="s">
        <v>160</v>
      </c>
      <c r="E54" s="30" t="s">
        <v>237</v>
      </c>
      <c r="F54" s="31"/>
    </row>
    <row r="55" spans="4:6" ht="36.75" customHeight="1">
      <c r="D55" s="32" t="s">
        <v>238</v>
      </c>
      <c r="E55" s="32" t="s">
        <v>239</v>
      </c>
      <c r="F55" s="31"/>
    </row>
    <row r="56" spans="4:6" ht="36.75" customHeight="1">
      <c r="D56" s="30" t="s">
        <v>240</v>
      </c>
      <c r="E56" s="30" t="s">
        <v>241</v>
      </c>
      <c r="F56" s="31"/>
    </row>
    <row r="57" spans="4:6" ht="36.75" customHeight="1">
      <c r="D57" s="32" t="s">
        <v>148</v>
      </c>
      <c r="E57" s="32" t="s">
        <v>242</v>
      </c>
      <c r="F57" s="31"/>
    </row>
    <row r="58" spans="4:6" ht="36.75" customHeight="1">
      <c r="D58" s="30" t="s">
        <v>11</v>
      </c>
      <c r="E58" s="30" t="s">
        <v>243</v>
      </c>
      <c r="F58" s="31"/>
    </row>
    <row r="59" spans="4:6" ht="36.75" customHeight="1">
      <c r="D59" s="32" t="s">
        <v>154</v>
      </c>
      <c r="E59" s="32" t="s">
        <v>244</v>
      </c>
      <c r="F59" s="31"/>
    </row>
    <row r="60" spans="4:6" ht="36.75" customHeight="1">
      <c r="D60" s="31"/>
      <c r="E60" s="31"/>
      <c r="F60" s="31"/>
    </row>
    <row r="61" spans="4:6" ht="36.75" customHeight="1">
      <c r="D61" s="35" t="s">
        <v>245</v>
      </c>
      <c r="E61" s="31"/>
      <c r="F61" s="31"/>
    </row>
    <row r="62" spans="4:6" ht="36.75" customHeight="1">
      <c r="D62" s="31"/>
      <c r="E62" s="31"/>
      <c r="F62" s="31"/>
    </row>
    <row r="63" spans="4:6" ht="36.75" customHeight="1">
      <c r="D63" s="30" t="s">
        <v>246</v>
      </c>
      <c r="E63" s="30" t="s">
        <v>247</v>
      </c>
      <c r="F63" s="31"/>
    </row>
    <row r="64" spans="4:6" ht="36.75" customHeight="1">
      <c r="D64" s="32" t="s">
        <v>248</v>
      </c>
      <c r="E64" s="32" t="s">
        <v>249</v>
      </c>
      <c r="F64" s="31"/>
    </row>
    <row r="65" spans="4:6" ht="36.75" customHeight="1">
      <c r="D65" s="30" t="s">
        <v>250</v>
      </c>
      <c r="E65" s="30" t="s">
        <v>251</v>
      </c>
      <c r="F65" s="31"/>
    </row>
    <row r="66" spans="4:6" ht="36.75" customHeight="1">
      <c r="D66" s="32" t="s">
        <v>159</v>
      </c>
      <c r="E66" s="32" t="s">
        <v>252</v>
      </c>
      <c r="F66" s="31"/>
    </row>
    <row r="67" spans="4:6" ht="36.75" customHeight="1">
      <c r="D67" s="30" t="s">
        <v>185</v>
      </c>
      <c r="E67" s="30" t="s">
        <v>253</v>
      </c>
      <c r="F67" s="31"/>
    </row>
    <row r="68" spans="4:6" ht="36.75" customHeight="1">
      <c r="D68" s="32" t="s">
        <v>160</v>
      </c>
      <c r="E68" s="32" t="s">
        <v>254</v>
      </c>
      <c r="F68" s="31"/>
    </row>
    <row r="69" spans="4:6" ht="36.75" customHeight="1">
      <c r="D69" s="30" t="s">
        <v>161</v>
      </c>
      <c r="E69" s="30" t="s">
        <v>255</v>
      </c>
      <c r="F69" s="31"/>
    </row>
    <row r="70" spans="4:6" ht="36.75" customHeight="1">
      <c r="D70" s="32" t="s">
        <v>256</v>
      </c>
      <c r="E70" s="32" t="s">
        <v>257</v>
      </c>
      <c r="F70" s="31"/>
    </row>
    <row r="71" spans="4:6" ht="36.75" customHeight="1">
      <c r="D71" s="30">
        <v>3110</v>
      </c>
      <c r="E71" s="30" t="s">
        <v>258</v>
      </c>
      <c r="F71" s="181"/>
    </row>
    <row r="72" spans="4:6" ht="36.75" customHeight="1">
      <c r="D72" s="32"/>
      <c r="E72" s="32" t="s">
        <v>259</v>
      </c>
      <c r="F72" s="182"/>
    </row>
    <row r="73" spans="4:6" ht="36.75" customHeight="1">
      <c r="D73" s="30"/>
      <c r="E73" s="30"/>
      <c r="F73" s="31"/>
    </row>
    <row r="74" spans="4:6" ht="36.75" customHeight="1">
      <c r="D74" s="32">
        <v>3124</v>
      </c>
      <c r="E74" s="32" t="s">
        <v>260</v>
      </c>
      <c r="F74" s="31"/>
    </row>
  </sheetData>
  <mergeCells count="2">
    <mergeCell ref="C47:C48"/>
    <mergeCell ref="F71:F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7</vt:i4>
      </vt:variant>
    </vt:vector>
  </HeadingPairs>
  <TitlesOfParts>
    <vt:vector size="12" baseType="lpstr">
      <vt:lpstr>Glasyr recept</vt:lpstr>
      <vt:lpstr>Data i rullningslist</vt:lpstr>
      <vt:lpstr>Anders Fredholm tips av köp</vt:lpstr>
      <vt:lpstr>Vanligaste glasyr ämne</vt:lpstr>
      <vt:lpstr>Info från Lars Tärn</vt:lpstr>
      <vt:lpstr>Beteckning</vt:lpstr>
      <vt:lpstr>Färg</vt:lpstr>
      <vt:lpstr>Glans</vt:lpstr>
      <vt:lpstr>Nr</vt:lpstr>
      <vt:lpstr>Recept_ursprung</vt:lpstr>
      <vt:lpstr>'Glasyr recept'!Utskriftsområde</vt:lpstr>
      <vt:lpstr>Ämnen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DanKristina</dc:creator>
  <cp:lastModifiedBy>DanKristina</cp:lastModifiedBy>
  <cp:lastPrinted>2021-02-01T21:54:51Z</cp:lastPrinted>
  <dcterms:created xsi:type="dcterms:W3CDTF">2020-02-16T19:10:53Z</dcterms:created>
  <dcterms:modified xsi:type="dcterms:W3CDTF">2021-02-07T21:21:31Z</dcterms:modified>
</cp:coreProperties>
</file>